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<sst xmlns="http://schemas.openxmlformats.org/spreadsheetml/2006/main" count="242" uniqueCount="208">
  <si>
    <t>Chapman University</t>
  </si>
  <si>
    <t>UC Davis</t>
  </si>
  <si>
    <t>Texas State University</t>
  </si>
  <si>
    <t>Denison University</t>
  </si>
  <si>
    <t>University of Louisville</t>
  </si>
  <si>
    <t>Northern Michigan University</t>
  </si>
  <si>
    <t>University of Wisconsin</t>
  </si>
  <si>
    <t>East Texas Baptist University</t>
  </si>
  <si>
    <t>Millersville University</t>
  </si>
  <si>
    <t>University of Delaware</t>
  </si>
  <si>
    <t>University of North Texas</t>
  </si>
  <si>
    <t>Texas Christian University</t>
  </si>
  <si>
    <t>Northern Arizona University</t>
  </si>
  <si>
    <t>Arizona State University</t>
  </si>
  <si>
    <t>Saint Louis University</t>
  </si>
  <si>
    <t>Bradley University</t>
  </si>
  <si>
    <t>University of Texas</t>
  </si>
  <si>
    <t>Bowling Green State University</t>
  </si>
  <si>
    <t>Lewis University</t>
  </si>
  <si>
    <t>Winona State University</t>
  </si>
  <si>
    <t>Marquette University</t>
  </si>
  <si>
    <t>The College of New Jersey</t>
  </si>
  <si>
    <t>Princeton University</t>
  </si>
  <si>
    <t>Loyola Marymount University</t>
  </si>
  <si>
    <t>San Diego State University</t>
  </si>
  <si>
    <t>Georgetown University</t>
  </si>
  <si>
    <t>University of Maryland</t>
  </si>
  <si>
    <t>University of Wisc.-Oshkosh</t>
  </si>
  <si>
    <t>Saint Josephs University</t>
  </si>
  <si>
    <t>North Dakota State</t>
  </si>
  <si>
    <t>San Jose State University</t>
  </si>
  <si>
    <t>Xavier University</t>
  </si>
  <si>
    <t>Indiana University</t>
  </si>
  <si>
    <t>Lindenwood University</t>
  </si>
  <si>
    <t>University of Scranton</t>
  </si>
  <si>
    <t>Rider University</t>
  </si>
  <si>
    <t>University of Connecticut</t>
  </si>
  <si>
    <t>Rutgers University</t>
  </si>
  <si>
    <t>McKendree University</t>
  </si>
  <si>
    <t>Montclair State University</t>
  </si>
  <si>
    <t>University of Kentucky</t>
  </si>
  <si>
    <t>University of Dayton</t>
  </si>
  <si>
    <t>Colorado State University</t>
  </si>
  <si>
    <t>University of Denver</t>
  </si>
  <si>
    <t>Maryville University</t>
  </si>
  <si>
    <t>Trine University</t>
  </si>
  <si>
    <t>University of Michigan</t>
  </si>
  <si>
    <t>University of Colorado</t>
  </si>
  <si>
    <t>University of Northern Colorado</t>
  </si>
  <si>
    <t>University of Wyoming</t>
  </si>
  <si>
    <t>Utah State University</t>
  </si>
  <si>
    <t>Weber State University</t>
  </si>
  <si>
    <t>West Chester University</t>
  </si>
  <si>
    <t>University of Akron</t>
  </si>
  <si>
    <t>West Virginia University</t>
  </si>
  <si>
    <t>Duke University</t>
  </si>
  <si>
    <t>North Carolina State University</t>
  </si>
  <si>
    <t>University of San Diego</t>
  </si>
  <si>
    <t>Stevenson University</t>
  </si>
  <si>
    <t>University of Vermont</t>
  </si>
  <si>
    <t>Brigham Young University</t>
  </si>
  <si>
    <t>Boise State University</t>
  </si>
  <si>
    <t>Western Washington University</t>
  </si>
  <si>
    <t>Williston State College</t>
  </si>
  <si>
    <t>Boston College</t>
  </si>
  <si>
    <t>Bentley University</t>
  </si>
  <si>
    <t>Utah Valley University</t>
  </si>
  <si>
    <t>CSU-Bakersfield</t>
  </si>
  <si>
    <t>Davenport University</t>
  </si>
  <si>
    <t>Gonzaga University</t>
  </si>
  <si>
    <t>Eastern Washington University</t>
  </si>
  <si>
    <t>James Madison University</t>
  </si>
  <si>
    <t>Iowa State University</t>
  </si>
  <si>
    <t>Ohio University</t>
  </si>
  <si>
    <t>Liberty University</t>
  </si>
  <si>
    <t>Merrimack College</t>
  </si>
  <si>
    <t>Monmouth University</t>
  </si>
  <si>
    <t>Ohio State University</t>
  </si>
  <si>
    <t>Penn State University</t>
  </si>
  <si>
    <t>Seton Hall University</t>
  </si>
  <si>
    <t>University of Illinois</t>
  </si>
  <si>
    <t>Robert Morris University</t>
  </si>
  <si>
    <t>Rowan University</t>
  </si>
  <si>
    <t>University of Pennsylvania</t>
  </si>
  <si>
    <t>Illinois State University</t>
  </si>
  <si>
    <t>Siena College</t>
  </si>
  <si>
    <t>University of Iowa</t>
  </si>
  <si>
    <t>Boston University</t>
  </si>
  <si>
    <t>Washington State University</t>
  </si>
  <si>
    <t>University of Washington</t>
  </si>
  <si>
    <t>Wake Forest University</t>
  </si>
  <si>
    <t>College of Holy Cross</t>
  </si>
  <si>
    <t>Clarkson University</t>
  </si>
  <si>
    <t>Rensselaer Polytechnic Institute</t>
  </si>
  <si>
    <t>Roger Williams University</t>
  </si>
  <si>
    <t>Providence College</t>
  </si>
  <si>
    <t>Adrian College</t>
  </si>
  <si>
    <t>University of Albany</t>
  </si>
  <si>
    <t>Saint Johns University</t>
  </si>
  <si>
    <t>Saint Cloud State University</t>
  </si>
  <si>
    <t>Central Michigan University</t>
  </si>
  <si>
    <t>Keene State College</t>
  </si>
  <si>
    <t>Marian University</t>
  </si>
  <si>
    <t>University of Jamestown</t>
  </si>
  <si>
    <t>Central Connecticut State Univ.</t>
  </si>
  <si>
    <t>Aurora University</t>
  </si>
  <si>
    <t>Elon University</t>
  </si>
  <si>
    <t>Sacred Heart University</t>
  </si>
  <si>
    <t>University of New Hampshire</t>
  </si>
  <si>
    <t>University of Oregon</t>
  </si>
  <si>
    <t>University of Wisc.-LaCrosse</t>
  </si>
  <si>
    <t>Saint Norbert College</t>
  </si>
  <si>
    <t>Florida Gulf Coast University</t>
  </si>
  <si>
    <t>Westfield State University</t>
  </si>
  <si>
    <t>Connecticut College</t>
  </si>
  <si>
    <t>Bryant University</t>
  </si>
  <si>
    <t>Norwich University</t>
  </si>
  <si>
    <t>Northeastern University</t>
  </si>
  <si>
    <t>Bridgewater State University</t>
  </si>
  <si>
    <t>Grand Canyon University</t>
  </si>
  <si>
    <t>University of Cincinnati</t>
  </si>
  <si>
    <t>Michigan State University</t>
  </si>
  <si>
    <t>New Jersey Institute Technology</t>
  </si>
  <si>
    <t>University of Minnesota</t>
  </si>
  <si>
    <t>Santa Clara University</t>
  </si>
  <si>
    <t>Santa Rosa Junior College</t>
  </si>
  <si>
    <t>University of Minnesota-Duluth</t>
  </si>
  <si>
    <t>UC Santa Barbara</t>
  </si>
  <si>
    <t>Montana State University</t>
  </si>
  <si>
    <t>University of Virginia</t>
  </si>
  <si>
    <t>Bethel University</t>
  </si>
  <si>
    <t>Suffolk University</t>
  </si>
  <si>
    <t>University of North Dakota</t>
  </si>
  <si>
    <t>Saint Lawrence University</t>
  </si>
  <si>
    <t>Mercyhurst University</t>
  </si>
  <si>
    <t>Southern New Hampshire Univ.</t>
  </si>
  <si>
    <t>Stanford University</t>
  </si>
  <si>
    <t>UC Santa Cruz</t>
  </si>
  <si>
    <t>University of Idaho</t>
  </si>
  <si>
    <t>Finlandia University</t>
  </si>
  <si>
    <t>UC Irvine</t>
  </si>
  <si>
    <t>California Lutheran University</t>
  </si>
  <si>
    <t>University of Maine</t>
  </si>
  <si>
    <t>Stonehill College</t>
  </si>
  <si>
    <t>Saint Marys University (MN)</t>
  </si>
  <si>
    <t>Rank</t>
  </si>
  <si>
    <t>Team</t>
  </si>
  <si>
    <t>W</t>
  </si>
  <si>
    <t>L</t>
  </si>
  <si>
    <t>T</t>
  </si>
  <si>
    <t>AGD</t>
  </si>
  <si>
    <t>SOS</t>
  </si>
  <si>
    <t>AWP</t>
  </si>
  <si>
    <t>PENALTY</t>
  </si>
  <si>
    <t>RATING</t>
  </si>
  <si>
    <t>NORTHEAST REGION</t>
  </si>
  <si>
    <t>Did not meet minimum of recorded games</t>
  </si>
  <si>
    <t>SOUTHEAST REGION</t>
  </si>
  <si>
    <t>CENTRAL REGION</t>
  </si>
  <si>
    <t>WEST REGION</t>
  </si>
  <si>
    <t>University of Massachusetts-Amherst</t>
  </si>
  <si>
    <t>Army (West Point)</t>
  </si>
  <si>
    <t>Gustavuas Adolphus College</t>
  </si>
  <si>
    <t>University of St. Thomas</t>
  </si>
  <si>
    <t>Concordia University of Wisconson</t>
  </si>
  <si>
    <t>University of Wisconsin-Eau Claire</t>
  </si>
  <si>
    <t>Depaul University</t>
  </si>
  <si>
    <t>North Dakota State University</t>
  </si>
  <si>
    <t xml:space="preserve">Miami University </t>
  </si>
  <si>
    <t>Virginia Tech</t>
  </si>
  <si>
    <t>University of North Carolina -Chapel Hill</t>
  </si>
  <si>
    <t xml:space="preserve">University of Louisville </t>
  </si>
  <si>
    <t>University of North Carolina -Wilmington</t>
  </si>
  <si>
    <t xml:space="preserve">University of Mary </t>
  </si>
  <si>
    <t>Metro State University-Denver</t>
  </si>
  <si>
    <t xml:space="preserve">University of Providence </t>
  </si>
  <si>
    <t xml:space="preserve">University of California-Los Angeles </t>
  </si>
  <si>
    <t>Texas A&amp;M University</t>
  </si>
  <si>
    <t>UMass Lowell</t>
  </si>
  <si>
    <t>Eastern Connecticut State University</t>
  </si>
  <si>
    <t>Bryan Athyn College</t>
  </si>
  <si>
    <t>University of Richmond</t>
  </si>
  <si>
    <t>Drexeler University</t>
  </si>
  <si>
    <t>Stockton University</t>
  </si>
  <si>
    <t>Minnesota State University-Mankato</t>
  </si>
  <si>
    <t>University of Minnesota-Crookston</t>
  </si>
  <si>
    <t>Southern Illinois Universit -Edwardsville</t>
  </si>
  <si>
    <t>Lake Superior State University</t>
  </si>
  <si>
    <t>Purdue University-Northwest</t>
  </si>
  <si>
    <t>Michigan Technological Institute</t>
  </si>
  <si>
    <t>Indiana Tech</t>
  </si>
  <si>
    <t>Roosevelt University</t>
  </si>
  <si>
    <t>Minnesota State University-Moorhead</t>
  </si>
  <si>
    <t>University of Montana</t>
  </si>
  <si>
    <t>University of Utah</t>
  </si>
  <si>
    <t>University of California-San Diego</t>
  </si>
  <si>
    <t>University of Southern California</t>
  </si>
  <si>
    <t>California State University-Fullerton</t>
  </si>
  <si>
    <t>Californis State University- Long Beach</t>
  </si>
  <si>
    <t>Dakota College-Bottineau</t>
  </si>
  <si>
    <t>Southern Metodist University</t>
  </si>
  <si>
    <t>University of California-Berkeley</t>
  </si>
  <si>
    <t>CHF</t>
  </si>
  <si>
    <t>Roosevelet</t>
  </si>
  <si>
    <t>????</t>
  </si>
  <si>
    <t>???</t>
  </si>
  <si>
    <t>?????</t>
  </si>
  <si>
    <t>2nd half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</si>
</sst>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4"/>
  <sheetViews>
    <sheetView tabSelected="1" zoomScalePageLayoutView="0" workbookViewId="0" topLeftCell="A1">
      <selection activeCell="B160" sqref="B160:J200"/>
    </sheetView>
  </sheetViews>
  <sheetFormatPr defaultColWidth="9.140625" defaultRowHeight="12.75"/>
  <cols>
    <col min="1" max="1" width="5.8515625" style="4" customWidth="1"/>
    <col min="2" max="2" width="34.28125" style="7" customWidth="1"/>
    <col min="3" max="5" width="4.00390625" style="4" customWidth="1"/>
    <col min="6" max="6" width="5.28125" style="4" customWidth="1"/>
    <col min="7" max="7" width="6.57421875" style="4" customWidth="1"/>
    <col min="8" max="8" width="7.57421875" style="4" customWidth="1"/>
    <col min="9" max="9" width="9.140625" style="4" customWidth="1"/>
    <col min="10" max="10" width="8.421875" style="4" customWidth="1"/>
    <col min="11" max="16384" width="9.140625" style="3" customWidth="1"/>
  </cols>
  <sheetData>
    <row r="2" ht="12.75">
      <c r="B2" s="17" t="s">
        <v>155</v>
      </c>
    </row>
    <row r="3" spans="1:10" s="1" customFormat="1" ht="12.75">
      <c r="A3" s="8" t="s">
        <v>145</v>
      </c>
      <c r="B3" s="16" t="s">
        <v>146</v>
      </c>
      <c r="C3" s="8" t="s">
        <v>147</v>
      </c>
      <c r="D3" s="8" t="s">
        <v>148</v>
      </c>
      <c r="E3" s="8" t="s">
        <v>149</v>
      </c>
      <c r="F3" s="8" t="s">
        <v>150</v>
      </c>
      <c r="G3" s="8" t="s">
        <v>151</v>
      </c>
      <c r="H3" s="8" t="s">
        <v>152</v>
      </c>
      <c r="I3" s="8" t="s">
        <v>153</v>
      </c>
      <c r="J3" s="8" t="s">
        <v>154</v>
      </c>
    </row>
    <row r="4" spans="1:10" ht="12.75">
      <c r="A4" s="9">
        <v>1</v>
      </c>
      <c r="B4" s="18" t="s">
        <v>160</v>
      </c>
      <c r="C4" s="9">
        <v>10</v>
      </c>
      <c r="D4" s="9">
        <v>1</v>
      </c>
      <c r="E4" s="9">
        <v>0</v>
      </c>
      <c r="F4" s="9">
        <v>3</v>
      </c>
      <c r="G4" s="9">
        <v>9.1</v>
      </c>
      <c r="H4" s="10">
        <f aca="true" t="shared" si="0" ref="H4:H23">((C4+(0.5*E4))/(C4+D4+E4))*0.8</f>
        <v>0.7272727272727273</v>
      </c>
      <c r="I4" s="9"/>
      <c r="J4" s="10">
        <f aca="true" t="shared" si="1" ref="J4:J23">SUM(F4+G4+H4-I4)</f>
        <v>12.827272727272726</v>
      </c>
    </row>
    <row r="5" spans="1:10" ht="12.75">
      <c r="A5" s="9">
        <f>SUM(A4+1)</f>
        <v>2</v>
      </c>
      <c r="B5" s="18" t="s">
        <v>64</v>
      </c>
      <c r="C5" s="9">
        <v>8</v>
      </c>
      <c r="D5" s="9">
        <v>1</v>
      </c>
      <c r="E5" s="9">
        <v>0</v>
      </c>
      <c r="F5" s="9">
        <v>3.3</v>
      </c>
      <c r="G5" s="9">
        <v>8.2</v>
      </c>
      <c r="H5" s="10">
        <f t="shared" si="0"/>
        <v>0.7111111111111111</v>
      </c>
      <c r="I5" s="9"/>
      <c r="J5" s="10">
        <f t="shared" si="1"/>
        <v>12.21111111111111</v>
      </c>
    </row>
    <row r="6" spans="1:10" ht="12.75">
      <c r="A6" s="9">
        <f aca="true" t="shared" si="2" ref="A6:A29">SUM(A5+1)</f>
        <v>3</v>
      </c>
      <c r="B6" s="18" t="s">
        <v>117</v>
      </c>
      <c r="C6" s="9">
        <v>6</v>
      </c>
      <c r="D6" s="9">
        <v>1</v>
      </c>
      <c r="E6" s="9">
        <v>0</v>
      </c>
      <c r="F6" s="9">
        <v>2.9</v>
      </c>
      <c r="G6" s="9">
        <v>8.3</v>
      </c>
      <c r="H6" s="10">
        <f t="shared" si="0"/>
        <v>0.6857142857142857</v>
      </c>
      <c r="I6" s="9"/>
      <c r="J6" s="10">
        <f t="shared" si="1"/>
        <v>11.885714285714286</v>
      </c>
    </row>
    <row r="7" spans="1:10" ht="12.75">
      <c r="A7" s="9">
        <f t="shared" si="2"/>
        <v>4</v>
      </c>
      <c r="B7" s="18" t="s">
        <v>107</v>
      </c>
      <c r="C7" s="9">
        <v>10</v>
      </c>
      <c r="D7" s="9">
        <v>2</v>
      </c>
      <c r="E7" s="9">
        <v>1</v>
      </c>
      <c r="F7" s="9">
        <v>2.5</v>
      </c>
      <c r="G7" s="9">
        <v>7.2</v>
      </c>
      <c r="H7" s="10">
        <f t="shared" si="0"/>
        <v>0.6461538461538462</v>
      </c>
      <c r="I7" s="9"/>
      <c r="J7" s="13">
        <f t="shared" si="1"/>
        <v>10.346153846153845</v>
      </c>
    </row>
    <row r="8" spans="1:10" ht="12.75">
      <c r="A8" s="9">
        <f t="shared" si="2"/>
        <v>5</v>
      </c>
      <c r="B8" s="18" t="s">
        <v>108</v>
      </c>
      <c r="C8" s="9">
        <v>2</v>
      </c>
      <c r="D8" s="9">
        <v>2</v>
      </c>
      <c r="E8" s="9">
        <v>0</v>
      </c>
      <c r="F8" s="9">
        <v>1</v>
      </c>
      <c r="G8" s="9">
        <v>9.1</v>
      </c>
      <c r="H8" s="10">
        <f t="shared" si="0"/>
        <v>0.4</v>
      </c>
      <c r="I8" s="9"/>
      <c r="J8" s="13">
        <f t="shared" si="1"/>
        <v>10.5</v>
      </c>
    </row>
    <row r="9" spans="1:10" ht="12.75">
      <c r="A9" s="9">
        <f t="shared" si="2"/>
        <v>6</v>
      </c>
      <c r="B9" s="18" t="s">
        <v>101</v>
      </c>
      <c r="C9" s="9">
        <v>5</v>
      </c>
      <c r="D9" s="9">
        <v>3</v>
      </c>
      <c r="E9" s="9">
        <v>1</v>
      </c>
      <c r="F9" s="9">
        <v>0.6</v>
      </c>
      <c r="G9" s="9">
        <v>9</v>
      </c>
      <c r="H9" s="10">
        <f t="shared" si="0"/>
        <v>0.48888888888888893</v>
      </c>
      <c r="I9" s="9"/>
      <c r="J9" s="10">
        <f t="shared" si="1"/>
        <v>10.088888888888889</v>
      </c>
    </row>
    <row r="10" spans="1:10" ht="12.75">
      <c r="A10" s="9">
        <f t="shared" si="2"/>
        <v>7</v>
      </c>
      <c r="B10" s="18" t="s">
        <v>161</v>
      </c>
      <c r="C10" s="9">
        <v>4</v>
      </c>
      <c r="D10" s="9">
        <v>2</v>
      </c>
      <c r="E10" s="9">
        <v>0</v>
      </c>
      <c r="F10" s="9">
        <v>1.7</v>
      </c>
      <c r="G10" s="9">
        <v>7.7</v>
      </c>
      <c r="H10" s="10">
        <f t="shared" si="0"/>
        <v>0.5333333333333333</v>
      </c>
      <c r="I10" s="9"/>
      <c r="J10" s="10">
        <f t="shared" si="1"/>
        <v>9.933333333333334</v>
      </c>
    </row>
    <row r="11" spans="1:10" ht="12.75">
      <c r="A11" s="9">
        <f t="shared" si="2"/>
        <v>8</v>
      </c>
      <c r="B11" s="18" t="s">
        <v>65</v>
      </c>
      <c r="C11" s="9">
        <v>3</v>
      </c>
      <c r="D11" s="9">
        <v>3</v>
      </c>
      <c r="E11" s="9">
        <v>0</v>
      </c>
      <c r="F11" s="9">
        <v>1</v>
      </c>
      <c r="G11" s="9">
        <v>7.8</v>
      </c>
      <c r="H11" s="10">
        <f t="shared" si="0"/>
        <v>0.4</v>
      </c>
      <c r="I11" s="9"/>
      <c r="J11" s="13">
        <f t="shared" si="1"/>
        <v>9.200000000000001</v>
      </c>
    </row>
    <row r="12" spans="1:10" ht="12.75">
      <c r="A12" s="9">
        <f t="shared" si="2"/>
        <v>9</v>
      </c>
      <c r="B12" s="18" t="s">
        <v>93</v>
      </c>
      <c r="C12" s="9">
        <v>9</v>
      </c>
      <c r="D12" s="9">
        <v>5</v>
      </c>
      <c r="E12" s="9">
        <v>0</v>
      </c>
      <c r="F12" s="9">
        <v>1.3</v>
      </c>
      <c r="G12" s="9">
        <v>7.7</v>
      </c>
      <c r="H12" s="10">
        <f t="shared" si="0"/>
        <v>0.5142857142857143</v>
      </c>
      <c r="I12" s="9"/>
      <c r="J12" s="13">
        <f t="shared" si="1"/>
        <v>9.514285714285714</v>
      </c>
    </row>
    <row r="13" spans="1:10" ht="12.75">
      <c r="A13" s="9">
        <f t="shared" si="2"/>
        <v>10</v>
      </c>
      <c r="B13" s="18" t="s">
        <v>36</v>
      </c>
      <c r="C13" s="9">
        <v>5</v>
      </c>
      <c r="D13" s="9">
        <v>3</v>
      </c>
      <c r="E13" s="9">
        <v>1</v>
      </c>
      <c r="F13" s="9">
        <v>0.3</v>
      </c>
      <c r="G13" s="9">
        <v>8.4</v>
      </c>
      <c r="H13" s="10">
        <f t="shared" si="0"/>
        <v>0.48888888888888893</v>
      </c>
      <c r="I13" s="9"/>
      <c r="J13" s="10">
        <f t="shared" si="1"/>
        <v>9.18888888888889</v>
      </c>
    </row>
    <row r="14" spans="1:10" ht="12.75">
      <c r="A14" s="9">
        <f t="shared" si="2"/>
        <v>11</v>
      </c>
      <c r="B14" s="18" t="s">
        <v>75</v>
      </c>
      <c r="C14" s="9">
        <v>6</v>
      </c>
      <c r="D14" s="9">
        <v>3</v>
      </c>
      <c r="E14" s="9">
        <v>0</v>
      </c>
      <c r="F14" s="9">
        <v>1.2</v>
      </c>
      <c r="G14" s="9">
        <v>7.4</v>
      </c>
      <c r="H14" s="10">
        <f t="shared" si="0"/>
        <v>0.5333333333333333</v>
      </c>
      <c r="I14" s="9"/>
      <c r="J14" s="10">
        <f t="shared" si="1"/>
        <v>9.133333333333333</v>
      </c>
    </row>
    <row r="15" spans="1:10" ht="12.75">
      <c r="A15" s="9">
        <f t="shared" si="2"/>
        <v>12</v>
      </c>
      <c r="B15" s="18" t="s">
        <v>95</v>
      </c>
      <c r="C15" s="9">
        <v>3</v>
      </c>
      <c r="D15" s="9">
        <v>5</v>
      </c>
      <c r="E15" s="9">
        <v>0</v>
      </c>
      <c r="F15" s="9">
        <v>-1.4</v>
      </c>
      <c r="G15" s="9">
        <v>9.5</v>
      </c>
      <c r="H15" s="10">
        <f t="shared" si="0"/>
        <v>0.30000000000000004</v>
      </c>
      <c r="I15" s="9"/>
      <c r="J15" s="10">
        <f t="shared" si="1"/>
        <v>8.4</v>
      </c>
    </row>
    <row r="16" spans="1:10" ht="12.75">
      <c r="A16" s="9">
        <f t="shared" si="2"/>
        <v>13</v>
      </c>
      <c r="B16" s="18" t="s">
        <v>115</v>
      </c>
      <c r="C16" s="9">
        <v>2</v>
      </c>
      <c r="D16" s="9">
        <v>4</v>
      </c>
      <c r="E16" s="9">
        <v>1</v>
      </c>
      <c r="F16" s="9">
        <v>-0.3</v>
      </c>
      <c r="G16" s="9">
        <v>8.4</v>
      </c>
      <c r="H16" s="10">
        <f t="shared" si="0"/>
        <v>0.28571428571428575</v>
      </c>
      <c r="I16" s="9"/>
      <c r="J16" s="10">
        <f t="shared" si="1"/>
        <v>8.385714285714286</v>
      </c>
    </row>
    <row r="17" spans="1:10" ht="12.75">
      <c r="A17" s="9">
        <f t="shared" si="2"/>
        <v>14</v>
      </c>
      <c r="B17" s="18" t="s">
        <v>92</v>
      </c>
      <c r="C17" s="9">
        <v>6</v>
      </c>
      <c r="D17" s="9">
        <v>5</v>
      </c>
      <c r="E17" s="9">
        <v>0</v>
      </c>
      <c r="F17" s="9">
        <v>0</v>
      </c>
      <c r="G17" s="9">
        <v>7.8</v>
      </c>
      <c r="H17" s="10">
        <f t="shared" si="0"/>
        <v>0.43636363636363634</v>
      </c>
      <c r="I17" s="9"/>
      <c r="J17" s="10">
        <f t="shared" si="1"/>
        <v>8.236363636363636</v>
      </c>
    </row>
    <row r="18" spans="1:10" ht="12.75">
      <c r="A18" s="9">
        <f t="shared" si="2"/>
        <v>15</v>
      </c>
      <c r="B18" s="18" t="s">
        <v>91</v>
      </c>
      <c r="C18" s="9">
        <v>3</v>
      </c>
      <c r="D18" s="9">
        <v>5</v>
      </c>
      <c r="E18" s="9">
        <v>0</v>
      </c>
      <c r="F18" s="9">
        <v>-1.2</v>
      </c>
      <c r="G18" s="9">
        <v>9.1</v>
      </c>
      <c r="H18" s="10">
        <f t="shared" si="0"/>
        <v>0.30000000000000004</v>
      </c>
      <c r="I18" s="9"/>
      <c r="J18" s="10">
        <f t="shared" si="1"/>
        <v>8.2</v>
      </c>
    </row>
    <row r="19" spans="1:10" ht="12.75">
      <c r="A19" s="9">
        <f t="shared" si="2"/>
        <v>16</v>
      </c>
      <c r="B19" s="18" t="s">
        <v>87</v>
      </c>
      <c r="C19" s="9">
        <v>3</v>
      </c>
      <c r="D19" s="9">
        <v>6</v>
      </c>
      <c r="E19" s="9">
        <v>0</v>
      </c>
      <c r="F19" s="9">
        <v>-2.3</v>
      </c>
      <c r="G19" s="9">
        <v>10.2</v>
      </c>
      <c r="H19" s="10">
        <f t="shared" si="0"/>
        <v>0.26666666666666666</v>
      </c>
      <c r="I19" s="9"/>
      <c r="J19" s="10">
        <f t="shared" si="1"/>
        <v>8.166666666666666</v>
      </c>
    </row>
    <row r="20" spans="1:10" ht="12.75">
      <c r="A20" s="9">
        <f t="shared" si="2"/>
        <v>17</v>
      </c>
      <c r="B20" s="19" t="s">
        <v>59</v>
      </c>
      <c r="C20" s="9">
        <v>2</v>
      </c>
      <c r="D20" s="9">
        <v>5</v>
      </c>
      <c r="E20" s="9">
        <v>1</v>
      </c>
      <c r="F20" s="9">
        <v>-1.1</v>
      </c>
      <c r="G20" s="9">
        <v>8.6</v>
      </c>
      <c r="H20" s="10">
        <f t="shared" si="0"/>
        <v>0.25</v>
      </c>
      <c r="I20" s="9"/>
      <c r="J20" s="10">
        <f t="shared" si="1"/>
        <v>7.75</v>
      </c>
    </row>
    <row r="21" spans="1:10" ht="12.75">
      <c r="A21" s="9">
        <f t="shared" si="2"/>
        <v>18</v>
      </c>
      <c r="B21" s="18" t="s">
        <v>94</v>
      </c>
      <c r="C21" s="9">
        <v>1</v>
      </c>
      <c r="D21" s="9">
        <v>5</v>
      </c>
      <c r="E21" s="9">
        <v>0</v>
      </c>
      <c r="F21" s="9">
        <v>-1.2</v>
      </c>
      <c r="G21" s="9">
        <v>8.6</v>
      </c>
      <c r="H21" s="10">
        <f t="shared" si="0"/>
        <v>0.13333333333333333</v>
      </c>
      <c r="I21" s="9"/>
      <c r="J21" s="10">
        <f t="shared" si="1"/>
        <v>7.533333333333333</v>
      </c>
    </row>
    <row r="22" spans="1:10" ht="12.75">
      <c r="A22" s="9">
        <f t="shared" si="2"/>
        <v>19</v>
      </c>
      <c r="B22" s="18" t="s">
        <v>114</v>
      </c>
      <c r="C22" s="9">
        <v>4</v>
      </c>
      <c r="D22" s="9">
        <v>0</v>
      </c>
      <c r="E22" s="9">
        <v>0</v>
      </c>
      <c r="F22" s="9">
        <v>2.7</v>
      </c>
      <c r="G22" s="9">
        <v>3</v>
      </c>
      <c r="H22" s="10">
        <f t="shared" si="0"/>
        <v>0.8</v>
      </c>
      <c r="I22" s="9"/>
      <c r="J22" s="13">
        <f t="shared" si="1"/>
        <v>6.5</v>
      </c>
    </row>
    <row r="23" spans="1:10" ht="12.75">
      <c r="A23" s="9">
        <f t="shared" si="2"/>
        <v>20</v>
      </c>
      <c r="B23" s="20" t="s">
        <v>116</v>
      </c>
      <c r="C23" s="9">
        <v>2</v>
      </c>
      <c r="D23" s="9">
        <v>4</v>
      </c>
      <c r="E23" s="9">
        <v>0</v>
      </c>
      <c r="F23" s="9">
        <v>-2</v>
      </c>
      <c r="G23" s="9">
        <v>8.3</v>
      </c>
      <c r="H23" s="10">
        <f t="shared" si="0"/>
        <v>0.26666666666666666</v>
      </c>
      <c r="I23" s="9"/>
      <c r="J23" s="13">
        <f t="shared" si="1"/>
        <v>6.566666666666667</v>
      </c>
    </row>
    <row r="24" spans="1:10" ht="12.75">
      <c r="A24" s="9">
        <f t="shared" si="2"/>
        <v>21</v>
      </c>
      <c r="B24" s="11" t="s">
        <v>113</v>
      </c>
      <c r="C24" s="9">
        <v>2</v>
      </c>
      <c r="D24" s="9">
        <v>5</v>
      </c>
      <c r="E24" s="9">
        <v>0</v>
      </c>
      <c r="F24" s="9">
        <v>-0.4</v>
      </c>
      <c r="G24" s="9">
        <v>6.5</v>
      </c>
      <c r="H24" s="10">
        <f>((C24+(0.5*E24))/(C24+D24+E24))*0.8</f>
        <v>0.22857142857142856</v>
      </c>
      <c r="I24" s="9"/>
      <c r="J24" s="10">
        <f>SUM(F24+G24+H24-I24)</f>
        <v>6.328571428571428</v>
      </c>
    </row>
    <row r="25" spans="1:10" ht="12.75">
      <c r="A25" s="9">
        <f t="shared" si="2"/>
        <v>22</v>
      </c>
      <c r="B25" s="11" t="s">
        <v>104</v>
      </c>
      <c r="C25" s="9">
        <v>5</v>
      </c>
      <c r="D25" s="9">
        <v>6</v>
      </c>
      <c r="E25" s="9">
        <v>1</v>
      </c>
      <c r="F25" s="9">
        <v>-0.9</v>
      </c>
      <c r="G25" s="9">
        <v>6.6</v>
      </c>
      <c r="H25" s="10">
        <f>((C25+(0.5*E25))/(C25+D25+E25))*0.8</f>
        <v>0.3666666666666667</v>
      </c>
      <c r="I25" s="9"/>
      <c r="J25" s="10">
        <f>SUM(F25+G25+H25-I25)</f>
        <v>6.066666666666666</v>
      </c>
    </row>
    <row r="26" spans="1:10" ht="12.75">
      <c r="A26" s="9">
        <f t="shared" si="2"/>
        <v>23</v>
      </c>
      <c r="B26" s="11" t="s">
        <v>85</v>
      </c>
      <c r="C26" s="9">
        <v>4</v>
      </c>
      <c r="D26" s="9">
        <v>8</v>
      </c>
      <c r="E26" s="9">
        <v>0</v>
      </c>
      <c r="F26" s="9">
        <v>-1.7</v>
      </c>
      <c r="G26" s="9">
        <v>6.8</v>
      </c>
      <c r="H26" s="10">
        <f>((C26+(0.5*E26))/(C26+D26+E26))*0.8</f>
        <v>0.26666666666666666</v>
      </c>
      <c r="I26" s="9"/>
      <c r="J26" s="10">
        <f>SUM(F26+G26+H26-I26)</f>
        <v>5.366666666666666</v>
      </c>
    </row>
    <row r="27" spans="1:10" ht="12.75">
      <c r="A27" s="9">
        <f t="shared" si="2"/>
        <v>24</v>
      </c>
      <c r="B27" s="11" t="s">
        <v>39</v>
      </c>
      <c r="C27" s="9">
        <v>1</v>
      </c>
      <c r="D27" s="9">
        <v>10</v>
      </c>
      <c r="E27" s="9">
        <v>0</v>
      </c>
      <c r="F27" s="9">
        <v>-2.4</v>
      </c>
      <c r="G27" s="9">
        <v>7</v>
      </c>
      <c r="H27" s="10">
        <f>((C27+(0.5*E27))/(C27+D27+E27))*0.8</f>
        <v>0.07272727272727274</v>
      </c>
      <c r="I27" s="9"/>
      <c r="J27" s="10">
        <f>SUM(F27+G27+H27-I27)</f>
        <v>4.672727272727272</v>
      </c>
    </row>
    <row r="28" spans="1:10" ht="12.75">
      <c r="A28" s="9">
        <f t="shared" si="2"/>
        <v>25</v>
      </c>
      <c r="B28" s="11" t="s">
        <v>131</v>
      </c>
      <c r="C28" s="9">
        <v>0</v>
      </c>
      <c r="D28" s="9">
        <v>5</v>
      </c>
      <c r="E28" s="9">
        <v>1</v>
      </c>
      <c r="F28" s="9">
        <v>-3.3</v>
      </c>
      <c r="G28" s="9">
        <v>7.1</v>
      </c>
      <c r="H28" s="10">
        <f>((C28+(0.5*E28))/(C28+D28+E28))*0.8</f>
        <v>0.06666666666666667</v>
      </c>
      <c r="I28" s="9"/>
      <c r="J28" s="10">
        <f>SUM(F28+G28+H28-I28)</f>
        <v>3.8666666666666667</v>
      </c>
    </row>
    <row r="29" spans="1:10" ht="12.75">
      <c r="A29" s="9">
        <f t="shared" si="2"/>
        <v>26</v>
      </c>
      <c r="B29" s="11" t="s">
        <v>179</v>
      </c>
      <c r="C29" s="9">
        <v>0</v>
      </c>
      <c r="D29" s="9">
        <v>4</v>
      </c>
      <c r="E29" s="9">
        <v>0</v>
      </c>
      <c r="F29" s="9">
        <v>-4</v>
      </c>
      <c r="G29" s="9">
        <v>5.7</v>
      </c>
      <c r="H29" s="10">
        <f>((C29+(0.5*E29))/(C29+D29+E29))*0.8</f>
        <v>0</v>
      </c>
      <c r="I29" s="9"/>
      <c r="J29" s="10">
        <f>SUM(F29+G29+H29-I29)</f>
        <v>1.7000000000000002</v>
      </c>
    </row>
    <row r="30" ht="12.75">
      <c r="A30" s="9"/>
    </row>
    <row r="32" ht="12.75">
      <c r="B32" s="17" t="s">
        <v>156</v>
      </c>
    </row>
    <row r="33" spans="2:10" ht="12.75">
      <c r="B33" s="7" t="s">
        <v>118</v>
      </c>
      <c r="H33" s="5"/>
      <c r="J33" s="5"/>
    </row>
    <row r="34" spans="2:10" ht="12.75">
      <c r="B34" s="7" t="s">
        <v>135</v>
      </c>
      <c r="H34" s="5"/>
      <c r="J34" s="5"/>
    </row>
    <row r="35" spans="2:3" ht="12.75">
      <c r="B35" s="7" t="s">
        <v>142</v>
      </c>
      <c r="C35" s="4" t="s">
        <v>204</v>
      </c>
    </row>
    <row r="36" spans="2:10" ht="12.75">
      <c r="B36" s="7" t="s">
        <v>143</v>
      </c>
      <c r="H36" s="5"/>
      <c r="J36" s="5"/>
    </row>
    <row r="37" spans="2:3" ht="12.75">
      <c r="B37" s="7" t="s">
        <v>97</v>
      </c>
      <c r="C37" s="4" t="s">
        <v>205</v>
      </c>
    </row>
    <row r="38" ht="12.75">
      <c r="B38" s="7" t="s">
        <v>134</v>
      </c>
    </row>
    <row r="39" ht="12.75">
      <c r="B39" s="7" t="s">
        <v>178</v>
      </c>
    </row>
    <row r="40" spans="2:3" ht="12.75">
      <c r="B40" s="7" t="s">
        <v>133</v>
      </c>
      <c r="C40" s="21" t="s">
        <v>207</v>
      </c>
    </row>
    <row r="41" ht="12.75">
      <c r="C41" s="4" t="s">
        <v>206</v>
      </c>
    </row>
    <row r="53" ht="12.75">
      <c r="B53" s="17" t="s">
        <v>157</v>
      </c>
    </row>
    <row r="54" spans="1:10" s="1" customFormat="1" ht="12.75">
      <c r="A54" s="2" t="s">
        <v>145</v>
      </c>
      <c r="B54" s="17" t="s">
        <v>146</v>
      </c>
      <c r="C54" s="2" t="s">
        <v>147</v>
      </c>
      <c r="D54" s="2" t="s">
        <v>148</v>
      </c>
      <c r="E54" s="2" t="s">
        <v>149</v>
      </c>
      <c r="F54" s="2" t="s">
        <v>150</v>
      </c>
      <c r="G54" s="2" t="s">
        <v>151</v>
      </c>
      <c r="H54" s="2" t="s">
        <v>152</v>
      </c>
      <c r="I54" s="2" t="s">
        <v>153</v>
      </c>
      <c r="J54" s="2" t="s">
        <v>154</v>
      </c>
    </row>
    <row r="55" spans="1:10" ht="12.75">
      <c r="A55" s="4">
        <v>1</v>
      </c>
      <c r="B55" s="18" t="s">
        <v>56</v>
      </c>
      <c r="C55" s="9">
        <v>9</v>
      </c>
      <c r="D55" s="9">
        <v>1</v>
      </c>
      <c r="E55" s="9">
        <v>0</v>
      </c>
      <c r="F55" s="9">
        <v>3.8</v>
      </c>
      <c r="G55" s="9">
        <v>9.2</v>
      </c>
      <c r="H55" s="10">
        <f aca="true" t="shared" si="3" ref="H55:H74">((C55+(0.5*E55))/(C55+D55+E55))*0.8</f>
        <v>0.7200000000000001</v>
      </c>
      <c r="I55" s="9"/>
      <c r="J55" s="10">
        <f aca="true" t="shared" si="4" ref="J55:J74">SUM(F55+G55+H55-I55)</f>
        <v>13.72</v>
      </c>
    </row>
    <row r="56" spans="1:10" ht="12.75">
      <c r="A56" s="4">
        <f>SUM(A55+1)</f>
        <v>2</v>
      </c>
      <c r="B56" s="18" t="s">
        <v>74</v>
      </c>
      <c r="C56" s="9">
        <v>11</v>
      </c>
      <c r="D56" s="9">
        <v>1</v>
      </c>
      <c r="E56" s="9">
        <v>0</v>
      </c>
      <c r="F56" s="9">
        <v>2.1</v>
      </c>
      <c r="G56" s="9">
        <v>10.7</v>
      </c>
      <c r="H56" s="10">
        <f t="shared" si="3"/>
        <v>0.7333333333333334</v>
      </c>
      <c r="I56" s="9"/>
      <c r="J56" s="10">
        <f t="shared" si="4"/>
        <v>13.533333333333331</v>
      </c>
    </row>
    <row r="57" spans="1:10" ht="12.75">
      <c r="A57" s="4">
        <f aca="true" t="shared" si="5" ref="A57:A92">SUM(A56+1)</f>
        <v>3</v>
      </c>
      <c r="B57" s="18" t="s">
        <v>112</v>
      </c>
      <c r="C57" s="9">
        <v>8</v>
      </c>
      <c r="D57" s="9">
        <v>3</v>
      </c>
      <c r="E57" s="9">
        <v>0</v>
      </c>
      <c r="F57" s="9">
        <v>1.5</v>
      </c>
      <c r="G57" s="9">
        <v>10.1</v>
      </c>
      <c r="H57" s="10">
        <f t="shared" si="3"/>
        <v>0.5818181818181819</v>
      </c>
      <c r="I57" s="9"/>
      <c r="J57" s="10">
        <f t="shared" si="4"/>
        <v>12.181818181818182</v>
      </c>
    </row>
    <row r="58" spans="1:10" ht="12.75">
      <c r="A58" s="4">
        <f t="shared" si="5"/>
        <v>4</v>
      </c>
      <c r="B58" s="18" t="s">
        <v>168</v>
      </c>
      <c r="C58" s="9">
        <v>12</v>
      </c>
      <c r="D58" s="9">
        <v>2</v>
      </c>
      <c r="E58" s="9">
        <v>0</v>
      </c>
      <c r="F58" s="9">
        <v>3.6</v>
      </c>
      <c r="G58" s="9">
        <v>7.7</v>
      </c>
      <c r="H58" s="10">
        <f t="shared" si="3"/>
        <v>0.6857142857142857</v>
      </c>
      <c r="I58" s="9"/>
      <c r="J58" s="10">
        <f t="shared" si="4"/>
        <v>11.985714285714286</v>
      </c>
    </row>
    <row r="59" spans="1:10" ht="12.75">
      <c r="A59" s="4">
        <f t="shared" si="5"/>
        <v>5</v>
      </c>
      <c r="B59" s="18" t="s">
        <v>78</v>
      </c>
      <c r="C59" s="9">
        <v>5</v>
      </c>
      <c r="D59" s="9">
        <v>1</v>
      </c>
      <c r="E59" s="9">
        <v>0</v>
      </c>
      <c r="F59" s="9">
        <v>1.7</v>
      </c>
      <c r="G59" s="9">
        <v>9.5</v>
      </c>
      <c r="H59" s="10">
        <f t="shared" si="3"/>
        <v>0.6666666666666667</v>
      </c>
      <c r="I59" s="9"/>
      <c r="J59" s="10">
        <f t="shared" si="4"/>
        <v>11.866666666666665</v>
      </c>
    </row>
    <row r="60" spans="1:10" ht="12.75">
      <c r="A60" s="4">
        <f t="shared" si="5"/>
        <v>6</v>
      </c>
      <c r="B60" s="18" t="s">
        <v>40</v>
      </c>
      <c r="C60" s="9">
        <v>7</v>
      </c>
      <c r="D60" s="9">
        <v>3</v>
      </c>
      <c r="E60" s="9">
        <v>0</v>
      </c>
      <c r="F60" s="9">
        <v>2.8</v>
      </c>
      <c r="G60" s="9">
        <v>8.3</v>
      </c>
      <c r="H60" s="10">
        <f t="shared" si="3"/>
        <v>0.5599999999999999</v>
      </c>
      <c r="I60" s="9"/>
      <c r="J60" s="10">
        <f t="shared" si="4"/>
        <v>11.660000000000002</v>
      </c>
    </row>
    <row r="61" spans="1:10" ht="12.75">
      <c r="A61" s="4">
        <f t="shared" si="5"/>
        <v>7</v>
      </c>
      <c r="B61" s="18" t="s">
        <v>77</v>
      </c>
      <c r="C61" s="9">
        <v>4</v>
      </c>
      <c r="D61" s="9">
        <v>1</v>
      </c>
      <c r="E61" s="9">
        <v>0</v>
      </c>
      <c r="F61" s="9">
        <v>2.6</v>
      </c>
      <c r="G61" s="9">
        <v>7.9</v>
      </c>
      <c r="H61" s="10">
        <f t="shared" si="3"/>
        <v>0.6400000000000001</v>
      </c>
      <c r="I61" s="9"/>
      <c r="J61" s="10">
        <f t="shared" si="4"/>
        <v>11.14</v>
      </c>
    </row>
    <row r="62" spans="1:10" ht="12.75">
      <c r="A62" s="4">
        <f t="shared" si="5"/>
        <v>8</v>
      </c>
      <c r="B62" s="18" t="s">
        <v>82</v>
      </c>
      <c r="C62" s="9">
        <v>6</v>
      </c>
      <c r="D62" s="9">
        <v>5</v>
      </c>
      <c r="E62" s="9">
        <v>0</v>
      </c>
      <c r="F62" s="9">
        <v>1.7</v>
      </c>
      <c r="G62" s="9">
        <v>8.7</v>
      </c>
      <c r="H62" s="10">
        <f t="shared" si="3"/>
        <v>0.43636363636363634</v>
      </c>
      <c r="I62" s="9"/>
      <c r="J62" s="10">
        <f t="shared" si="4"/>
        <v>10.836363636363634</v>
      </c>
    </row>
    <row r="63" spans="1:10" ht="12.75">
      <c r="A63" s="4">
        <f t="shared" si="5"/>
        <v>9</v>
      </c>
      <c r="B63" s="18" t="s">
        <v>35</v>
      </c>
      <c r="C63" s="9">
        <v>11</v>
      </c>
      <c r="D63" s="9">
        <v>0</v>
      </c>
      <c r="E63" s="9">
        <v>1</v>
      </c>
      <c r="F63" s="9">
        <v>3.8</v>
      </c>
      <c r="G63" s="9">
        <v>5.5</v>
      </c>
      <c r="H63" s="10">
        <f t="shared" si="3"/>
        <v>0.7666666666666667</v>
      </c>
      <c r="I63" s="9"/>
      <c r="J63" s="13">
        <f t="shared" si="4"/>
        <v>10.066666666666668</v>
      </c>
    </row>
    <row r="64" spans="1:10" ht="12.75">
      <c r="A64" s="4">
        <f t="shared" si="5"/>
        <v>10</v>
      </c>
      <c r="B64" s="18" t="s">
        <v>9</v>
      </c>
      <c r="C64" s="9">
        <v>6</v>
      </c>
      <c r="D64" s="9">
        <v>4</v>
      </c>
      <c r="E64" s="9">
        <v>1</v>
      </c>
      <c r="F64" s="9">
        <v>1.4</v>
      </c>
      <c r="G64" s="9">
        <v>8.3</v>
      </c>
      <c r="H64" s="10">
        <f t="shared" si="3"/>
        <v>0.4727272727272728</v>
      </c>
      <c r="I64" s="9"/>
      <c r="J64" s="13">
        <f t="shared" si="4"/>
        <v>10.172727272727274</v>
      </c>
    </row>
    <row r="65" spans="1:10" ht="12.75">
      <c r="A65" s="4">
        <f t="shared" si="5"/>
        <v>11</v>
      </c>
      <c r="B65" s="18" t="s">
        <v>83</v>
      </c>
      <c r="C65" s="9">
        <v>7</v>
      </c>
      <c r="D65" s="9">
        <v>0</v>
      </c>
      <c r="E65" s="9">
        <v>0</v>
      </c>
      <c r="F65" s="9">
        <v>3.4</v>
      </c>
      <c r="G65" s="9">
        <v>5.7</v>
      </c>
      <c r="H65" s="10">
        <f t="shared" si="3"/>
        <v>0.8</v>
      </c>
      <c r="I65" s="9"/>
      <c r="J65" s="10">
        <f t="shared" si="4"/>
        <v>9.9</v>
      </c>
    </row>
    <row r="66" spans="1:10" ht="12.75">
      <c r="A66" s="4">
        <f t="shared" si="5"/>
        <v>12</v>
      </c>
      <c r="B66" s="18" t="s">
        <v>169</v>
      </c>
      <c r="C66" s="9">
        <v>6</v>
      </c>
      <c r="D66" s="9">
        <v>3</v>
      </c>
      <c r="E66" s="9">
        <v>0</v>
      </c>
      <c r="F66" s="9">
        <v>1.4</v>
      </c>
      <c r="G66" s="9">
        <v>7.6</v>
      </c>
      <c r="H66" s="10">
        <f t="shared" si="3"/>
        <v>0.5333333333333333</v>
      </c>
      <c r="I66" s="9"/>
      <c r="J66" s="10">
        <f t="shared" si="4"/>
        <v>9.533333333333333</v>
      </c>
    </row>
    <row r="67" spans="1:10" ht="12.75">
      <c r="A67" s="4">
        <f t="shared" si="5"/>
        <v>13</v>
      </c>
      <c r="B67" s="18" t="s">
        <v>170</v>
      </c>
      <c r="C67" s="9">
        <v>1</v>
      </c>
      <c r="D67" s="9">
        <v>2</v>
      </c>
      <c r="E67" s="9">
        <v>0</v>
      </c>
      <c r="F67" s="9">
        <v>-2</v>
      </c>
      <c r="G67" s="9">
        <v>11</v>
      </c>
      <c r="H67" s="10">
        <f t="shared" si="3"/>
        <v>0.26666666666666666</v>
      </c>
      <c r="I67" s="9"/>
      <c r="J67" s="10">
        <f t="shared" si="4"/>
        <v>9.266666666666667</v>
      </c>
    </row>
    <row r="68" spans="1:10" ht="12.75">
      <c r="A68" s="4">
        <f t="shared" si="5"/>
        <v>14</v>
      </c>
      <c r="B68" s="18" t="s">
        <v>120</v>
      </c>
      <c r="C68" s="9">
        <v>3</v>
      </c>
      <c r="D68" s="9">
        <v>6</v>
      </c>
      <c r="E68" s="9">
        <v>2</v>
      </c>
      <c r="F68" s="9">
        <v>-1</v>
      </c>
      <c r="G68" s="9">
        <v>9.9</v>
      </c>
      <c r="H68" s="10">
        <f t="shared" si="3"/>
        <v>0.29090909090909095</v>
      </c>
      <c r="I68" s="9"/>
      <c r="J68" s="10">
        <f t="shared" si="4"/>
        <v>9.190909090909091</v>
      </c>
    </row>
    <row r="69" spans="1:10" ht="12.75">
      <c r="A69" s="4">
        <f t="shared" si="5"/>
        <v>15</v>
      </c>
      <c r="B69" s="18" t="s">
        <v>32</v>
      </c>
      <c r="C69" s="9">
        <v>4</v>
      </c>
      <c r="D69" s="9">
        <v>4</v>
      </c>
      <c r="E69" s="9">
        <v>1</v>
      </c>
      <c r="F69" s="9">
        <v>-0.8</v>
      </c>
      <c r="G69" s="9">
        <v>9.4</v>
      </c>
      <c r="H69" s="10">
        <f t="shared" si="3"/>
        <v>0.4</v>
      </c>
      <c r="I69" s="9"/>
      <c r="J69" s="10">
        <f t="shared" si="4"/>
        <v>9</v>
      </c>
    </row>
    <row r="70" spans="1:10" ht="12.75">
      <c r="A70" s="4">
        <f t="shared" si="5"/>
        <v>16</v>
      </c>
      <c r="B70" s="18" t="s">
        <v>171</v>
      </c>
      <c r="C70" s="9">
        <v>6</v>
      </c>
      <c r="D70" s="9">
        <v>4</v>
      </c>
      <c r="E70" s="9">
        <v>2</v>
      </c>
      <c r="F70" s="9">
        <v>0.3</v>
      </c>
      <c r="G70" s="9">
        <v>7.8</v>
      </c>
      <c r="H70" s="10">
        <f t="shared" si="3"/>
        <v>0.46666666666666673</v>
      </c>
      <c r="I70" s="9"/>
      <c r="J70" s="10">
        <f t="shared" si="4"/>
        <v>8.566666666666666</v>
      </c>
    </row>
    <row r="71" spans="1:10" ht="12.75">
      <c r="A71" s="4">
        <f t="shared" si="5"/>
        <v>17</v>
      </c>
      <c r="B71" s="18" t="s">
        <v>46</v>
      </c>
      <c r="C71" s="9">
        <v>6</v>
      </c>
      <c r="D71" s="9">
        <v>7</v>
      </c>
      <c r="E71" s="9">
        <v>0</v>
      </c>
      <c r="F71" s="9">
        <v>-0.6</v>
      </c>
      <c r="G71" s="9">
        <v>8.7</v>
      </c>
      <c r="H71" s="10">
        <f t="shared" si="3"/>
        <v>0.36923076923076925</v>
      </c>
      <c r="I71" s="9"/>
      <c r="J71" s="10">
        <f t="shared" si="4"/>
        <v>8.46923076923077</v>
      </c>
    </row>
    <row r="72" spans="1:10" ht="12.75">
      <c r="A72" s="4">
        <f t="shared" si="5"/>
        <v>18</v>
      </c>
      <c r="B72" s="18" t="s">
        <v>8</v>
      </c>
      <c r="C72" s="9">
        <v>3</v>
      </c>
      <c r="D72" s="9">
        <v>2</v>
      </c>
      <c r="E72" s="9">
        <v>0</v>
      </c>
      <c r="F72" s="9">
        <v>2.2</v>
      </c>
      <c r="G72" s="9">
        <v>5.6</v>
      </c>
      <c r="H72" s="10">
        <f t="shared" si="3"/>
        <v>0.48</v>
      </c>
      <c r="I72" s="9"/>
      <c r="J72" s="14">
        <f t="shared" si="4"/>
        <v>8.28</v>
      </c>
    </row>
    <row r="73" spans="1:10" ht="12.75">
      <c r="A73" s="4">
        <f t="shared" si="5"/>
        <v>19</v>
      </c>
      <c r="B73" s="18" t="s">
        <v>73</v>
      </c>
      <c r="C73" s="9">
        <v>7</v>
      </c>
      <c r="D73" s="9">
        <v>5</v>
      </c>
      <c r="E73" s="9">
        <v>0</v>
      </c>
      <c r="F73" s="9">
        <v>0.4</v>
      </c>
      <c r="G73" s="9">
        <v>7.2</v>
      </c>
      <c r="H73" s="10">
        <f t="shared" si="3"/>
        <v>0.46666666666666673</v>
      </c>
      <c r="I73" s="9"/>
      <c r="J73" s="14">
        <f t="shared" si="4"/>
        <v>8.066666666666666</v>
      </c>
    </row>
    <row r="74" spans="1:10" ht="12.75">
      <c r="A74" s="4">
        <f t="shared" si="5"/>
        <v>20</v>
      </c>
      <c r="B74" s="18" t="s">
        <v>172</v>
      </c>
      <c r="C74" s="9">
        <v>4</v>
      </c>
      <c r="D74" s="9">
        <v>5</v>
      </c>
      <c r="E74" s="9">
        <v>1</v>
      </c>
      <c r="F74" s="9">
        <v>-0.5</v>
      </c>
      <c r="G74" s="9">
        <v>7.5</v>
      </c>
      <c r="H74" s="10">
        <f t="shared" si="3"/>
        <v>0.36000000000000004</v>
      </c>
      <c r="I74" s="9"/>
      <c r="J74" s="14">
        <f t="shared" si="4"/>
        <v>7.36</v>
      </c>
    </row>
    <row r="75" spans="1:10" ht="12.75">
      <c r="A75" s="4">
        <f t="shared" si="5"/>
        <v>21</v>
      </c>
      <c r="B75" s="11" t="s">
        <v>3</v>
      </c>
      <c r="C75" s="15">
        <v>6</v>
      </c>
      <c r="D75" s="15">
        <v>4</v>
      </c>
      <c r="E75" s="15">
        <v>0</v>
      </c>
      <c r="F75" s="15">
        <v>0.9</v>
      </c>
      <c r="G75" s="15">
        <v>5.5</v>
      </c>
      <c r="H75" s="14">
        <f aca="true" t="shared" si="6" ref="H75:H92">((C75+(0.5*E75))/(C75+D75+E75))*0.8</f>
        <v>0.48</v>
      </c>
      <c r="I75" s="15"/>
      <c r="J75" s="14">
        <f aca="true" t="shared" si="7" ref="J75:J92">SUM(F75+G75+H75-I75)</f>
        <v>6.880000000000001</v>
      </c>
    </row>
    <row r="76" spans="1:10" ht="12.75">
      <c r="A76" s="4">
        <f t="shared" si="5"/>
        <v>22</v>
      </c>
      <c r="B76" s="11" t="s">
        <v>17</v>
      </c>
      <c r="C76" s="15">
        <v>6</v>
      </c>
      <c r="D76" s="15">
        <v>8</v>
      </c>
      <c r="E76" s="15">
        <v>1</v>
      </c>
      <c r="F76" s="15">
        <v>-1.3</v>
      </c>
      <c r="G76" s="15">
        <v>7.8</v>
      </c>
      <c r="H76" s="14">
        <f t="shared" si="6"/>
        <v>0.3466666666666667</v>
      </c>
      <c r="I76" s="15"/>
      <c r="J76" s="14">
        <f t="shared" si="7"/>
        <v>6.846666666666667</v>
      </c>
    </row>
    <row r="77" spans="1:10" ht="12.75">
      <c r="A77" s="4">
        <f t="shared" si="5"/>
        <v>23</v>
      </c>
      <c r="B77" s="11" t="s">
        <v>182</v>
      </c>
      <c r="C77" s="9">
        <v>2</v>
      </c>
      <c r="D77" s="9">
        <v>6</v>
      </c>
      <c r="E77" s="9">
        <v>1</v>
      </c>
      <c r="F77" s="9">
        <v>-1.5</v>
      </c>
      <c r="G77" s="9">
        <v>7.9</v>
      </c>
      <c r="H77" s="10">
        <f t="shared" si="6"/>
        <v>0.22222222222222224</v>
      </c>
      <c r="I77" s="9"/>
      <c r="J77" s="10">
        <f t="shared" si="7"/>
        <v>6.622222222222223</v>
      </c>
    </row>
    <row r="78" spans="1:10" ht="12.75">
      <c r="A78" s="4">
        <f t="shared" si="5"/>
        <v>24</v>
      </c>
      <c r="B78" s="11" t="s">
        <v>79</v>
      </c>
      <c r="C78" s="9">
        <v>6</v>
      </c>
      <c r="D78" s="9">
        <v>2</v>
      </c>
      <c r="E78" s="9">
        <v>0</v>
      </c>
      <c r="F78" s="9">
        <v>2.2</v>
      </c>
      <c r="G78" s="9">
        <v>3.8</v>
      </c>
      <c r="H78" s="10">
        <f t="shared" si="6"/>
        <v>0.6000000000000001</v>
      </c>
      <c r="I78" s="9"/>
      <c r="J78" s="10">
        <f t="shared" si="7"/>
        <v>6.6</v>
      </c>
    </row>
    <row r="79" spans="1:10" ht="12.75">
      <c r="A79" s="4">
        <f t="shared" si="5"/>
        <v>25</v>
      </c>
      <c r="B79" s="11" t="s">
        <v>183</v>
      </c>
      <c r="C79" s="9">
        <v>3</v>
      </c>
      <c r="D79" s="9">
        <v>3</v>
      </c>
      <c r="E79" s="9">
        <v>1</v>
      </c>
      <c r="F79" s="9">
        <v>0.1</v>
      </c>
      <c r="G79" s="9">
        <v>6.1</v>
      </c>
      <c r="H79" s="10">
        <f t="shared" si="6"/>
        <v>0.4</v>
      </c>
      <c r="I79" s="9"/>
      <c r="J79" s="10">
        <f t="shared" si="7"/>
        <v>6.6</v>
      </c>
    </row>
    <row r="80" spans="1:10" ht="12.75">
      <c r="A80" s="4">
        <f t="shared" si="5"/>
        <v>26</v>
      </c>
      <c r="B80" s="11" t="s">
        <v>21</v>
      </c>
      <c r="C80" s="9">
        <v>3</v>
      </c>
      <c r="D80" s="9">
        <v>4</v>
      </c>
      <c r="E80" s="9">
        <v>1</v>
      </c>
      <c r="F80" s="9">
        <v>-0.4</v>
      </c>
      <c r="G80" s="9">
        <v>6.5</v>
      </c>
      <c r="H80" s="10">
        <f t="shared" si="6"/>
        <v>0.35000000000000003</v>
      </c>
      <c r="I80" s="9"/>
      <c r="J80" s="10">
        <f t="shared" si="7"/>
        <v>6.449999999999999</v>
      </c>
    </row>
    <row r="81" spans="1:10" ht="12.75">
      <c r="A81" s="4">
        <f t="shared" si="5"/>
        <v>27</v>
      </c>
      <c r="B81" s="11" t="s">
        <v>37</v>
      </c>
      <c r="C81" s="9">
        <v>2</v>
      </c>
      <c r="D81" s="9">
        <v>1</v>
      </c>
      <c r="E81" s="9">
        <v>0</v>
      </c>
      <c r="F81" s="9">
        <v>1.7</v>
      </c>
      <c r="G81" s="9">
        <v>4.2</v>
      </c>
      <c r="H81" s="10">
        <f t="shared" si="6"/>
        <v>0.5333333333333333</v>
      </c>
      <c r="I81" s="9"/>
      <c r="J81" s="10">
        <f t="shared" si="7"/>
        <v>6.433333333333334</v>
      </c>
    </row>
    <row r="82" spans="1:10" ht="12.75">
      <c r="A82" s="4">
        <f t="shared" si="5"/>
        <v>28</v>
      </c>
      <c r="B82" s="11" t="s">
        <v>31</v>
      </c>
      <c r="C82" s="9">
        <v>2</v>
      </c>
      <c r="D82" s="9">
        <v>7</v>
      </c>
      <c r="E82" s="9">
        <v>0</v>
      </c>
      <c r="F82" s="9">
        <v>-2.3</v>
      </c>
      <c r="G82" s="9">
        <v>8.4</v>
      </c>
      <c r="H82" s="10">
        <f t="shared" si="6"/>
        <v>0.17777777777777778</v>
      </c>
      <c r="I82" s="9"/>
      <c r="J82" s="10">
        <f t="shared" si="7"/>
        <v>6.277777777777779</v>
      </c>
    </row>
    <row r="83" spans="1:10" ht="12.75">
      <c r="A83" s="4">
        <f t="shared" si="5"/>
        <v>29</v>
      </c>
      <c r="B83" s="11" t="s">
        <v>54</v>
      </c>
      <c r="C83" s="9">
        <v>3</v>
      </c>
      <c r="D83" s="9">
        <v>2</v>
      </c>
      <c r="E83" s="9">
        <v>0</v>
      </c>
      <c r="F83" s="9">
        <v>0.8</v>
      </c>
      <c r="G83" s="9">
        <v>4.8</v>
      </c>
      <c r="H83" s="10">
        <f t="shared" si="6"/>
        <v>0.48</v>
      </c>
      <c r="I83" s="9"/>
      <c r="J83" s="10">
        <f t="shared" si="7"/>
        <v>6.08</v>
      </c>
    </row>
    <row r="84" spans="1:10" ht="12.75">
      <c r="A84" s="4">
        <f t="shared" si="5"/>
        <v>30</v>
      </c>
      <c r="B84" s="11" t="s">
        <v>58</v>
      </c>
      <c r="C84" s="9">
        <v>0</v>
      </c>
      <c r="D84" s="9">
        <v>7</v>
      </c>
      <c r="E84" s="9">
        <v>1</v>
      </c>
      <c r="F84" s="9">
        <v>-4.1</v>
      </c>
      <c r="G84" s="9">
        <v>9.4</v>
      </c>
      <c r="H84" s="10">
        <f t="shared" si="6"/>
        <v>0.05</v>
      </c>
      <c r="I84" s="9"/>
      <c r="J84" s="10">
        <f t="shared" si="7"/>
        <v>5.3500000000000005</v>
      </c>
    </row>
    <row r="85" spans="1:10" ht="12.75">
      <c r="A85" s="4">
        <f t="shared" si="5"/>
        <v>31</v>
      </c>
      <c r="B85" s="11" t="s">
        <v>41</v>
      </c>
      <c r="C85" s="9">
        <v>1</v>
      </c>
      <c r="D85" s="9">
        <v>10</v>
      </c>
      <c r="E85" s="9">
        <v>1</v>
      </c>
      <c r="F85" s="9">
        <v>-3.2</v>
      </c>
      <c r="G85" s="9">
        <v>8.2</v>
      </c>
      <c r="H85" s="10">
        <f t="shared" si="6"/>
        <v>0.1</v>
      </c>
      <c r="I85" s="9"/>
      <c r="J85" s="10">
        <f t="shared" si="7"/>
        <v>5.099999999999999</v>
      </c>
    </row>
    <row r="86" spans="1:10" ht="12.75">
      <c r="A86" s="4">
        <f t="shared" si="5"/>
        <v>32</v>
      </c>
      <c r="B86" s="11" t="s">
        <v>53</v>
      </c>
      <c r="C86" s="9">
        <v>1</v>
      </c>
      <c r="D86" s="9">
        <v>5</v>
      </c>
      <c r="E86" s="9">
        <v>0</v>
      </c>
      <c r="F86" s="9">
        <v>-1.5</v>
      </c>
      <c r="G86" s="9">
        <v>6.4</v>
      </c>
      <c r="H86" s="10">
        <f t="shared" si="6"/>
        <v>0.13333333333333333</v>
      </c>
      <c r="I86" s="9"/>
      <c r="J86" s="10">
        <f t="shared" si="7"/>
        <v>5.033333333333334</v>
      </c>
    </row>
    <row r="87" spans="1:10" ht="12.75">
      <c r="A87" s="4">
        <f t="shared" si="5"/>
        <v>33</v>
      </c>
      <c r="B87" s="11" t="s">
        <v>26</v>
      </c>
      <c r="C87" s="9">
        <v>1</v>
      </c>
      <c r="D87" s="9">
        <v>4</v>
      </c>
      <c r="E87" s="9">
        <v>0</v>
      </c>
      <c r="F87" s="9">
        <v>-4.2</v>
      </c>
      <c r="G87" s="9">
        <v>8.9</v>
      </c>
      <c r="H87" s="10">
        <f t="shared" si="6"/>
        <v>0.16000000000000003</v>
      </c>
      <c r="I87" s="9"/>
      <c r="J87" s="10">
        <f t="shared" si="7"/>
        <v>4.86</v>
      </c>
    </row>
    <row r="88" spans="1:10" ht="12.75">
      <c r="A88" s="4">
        <f t="shared" si="5"/>
        <v>34</v>
      </c>
      <c r="B88" s="11" t="s">
        <v>22</v>
      </c>
      <c r="C88" s="9">
        <v>2</v>
      </c>
      <c r="D88" s="9">
        <v>6</v>
      </c>
      <c r="E88" s="9">
        <v>0</v>
      </c>
      <c r="F88" s="9">
        <v>-2</v>
      </c>
      <c r="G88" s="9">
        <v>5.9</v>
      </c>
      <c r="H88" s="10">
        <f t="shared" si="6"/>
        <v>0.2</v>
      </c>
      <c r="I88" s="9"/>
      <c r="J88" s="10">
        <f t="shared" si="7"/>
        <v>4.1000000000000005</v>
      </c>
    </row>
    <row r="89" spans="1:10" ht="12.75">
      <c r="A89" s="4">
        <f t="shared" si="5"/>
        <v>35</v>
      </c>
      <c r="B89" s="11" t="s">
        <v>34</v>
      </c>
      <c r="C89" s="9">
        <v>1</v>
      </c>
      <c r="D89" s="9">
        <v>3</v>
      </c>
      <c r="E89" s="9">
        <v>0</v>
      </c>
      <c r="F89" s="9">
        <v>-3.2</v>
      </c>
      <c r="G89" s="9">
        <v>6.4</v>
      </c>
      <c r="H89" s="10">
        <f t="shared" si="6"/>
        <v>0.2</v>
      </c>
      <c r="I89" s="9"/>
      <c r="J89" s="10">
        <f t="shared" si="7"/>
        <v>3.4000000000000004</v>
      </c>
    </row>
    <row r="90" spans="1:10" ht="12.75">
      <c r="A90" s="4">
        <f t="shared" si="5"/>
        <v>36</v>
      </c>
      <c r="B90" s="11" t="s">
        <v>52</v>
      </c>
      <c r="C90" s="9">
        <v>0</v>
      </c>
      <c r="D90" s="9">
        <v>3</v>
      </c>
      <c r="E90" s="9">
        <v>0</v>
      </c>
      <c r="F90" s="9">
        <v>-3.3</v>
      </c>
      <c r="G90" s="9">
        <v>5.4</v>
      </c>
      <c r="H90" s="10">
        <f t="shared" si="6"/>
        <v>0</v>
      </c>
      <c r="I90" s="9"/>
      <c r="J90" s="10">
        <f t="shared" si="7"/>
        <v>2.1000000000000005</v>
      </c>
    </row>
    <row r="91" spans="1:10" ht="12.75">
      <c r="A91" s="4">
        <f t="shared" si="5"/>
        <v>37</v>
      </c>
      <c r="B91" s="11" t="s">
        <v>76</v>
      </c>
      <c r="C91" s="9">
        <v>1</v>
      </c>
      <c r="D91" s="9">
        <v>5</v>
      </c>
      <c r="E91" s="9">
        <v>0</v>
      </c>
      <c r="F91" s="9">
        <v>-3.5</v>
      </c>
      <c r="G91" s="9">
        <v>5.3</v>
      </c>
      <c r="H91" s="10">
        <f t="shared" si="6"/>
        <v>0.13333333333333333</v>
      </c>
      <c r="I91" s="9"/>
      <c r="J91" s="10">
        <f t="shared" si="7"/>
        <v>1.9333333333333331</v>
      </c>
    </row>
    <row r="92" spans="1:10" ht="12.75">
      <c r="A92" s="4">
        <f t="shared" si="5"/>
        <v>38</v>
      </c>
      <c r="B92" s="11" t="s">
        <v>122</v>
      </c>
      <c r="C92" s="9">
        <v>1</v>
      </c>
      <c r="D92" s="9">
        <v>6</v>
      </c>
      <c r="E92" s="9">
        <v>0</v>
      </c>
      <c r="F92" s="9">
        <v>-4.7</v>
      </c>
      <c r="G92" s="9">
        <v>6.5</v>
      </c>
      <c r="H92" s="10">
        <f t="shared" si="6"/>
        <v>0.11428571428571428</v>
      </c>
      <c r="I92" s="9"/>
      <c r="J92" s="10">
        <f t="shared" si="7"/>
        <v>1.9142857142857141</v>
      </c>
    </row>
    <row r="94" ht="12.75">
      <c r="B94" s="17" t="s">
        <v>156</v>
      </c>
    </row>
    <row r="95" spans="2:10" ht="12.75">
      <c r="B95" s="7" t="s">
        <v>28</v>
      </c>
      <c r="H95" s="5"/>
      <c r="J95" s="5"/>
    </row>
    <row r="96" ht="12.75">
      <c r="B96" s="7" t="s">
        <v>180</v>
      </c>
    </row>
    <row r="97" spans="2:10" ht="12.75">
      <c r="B97" s="7" t="s">
        <v>129</v>
      </c>
      <c r="H97" s="5"/>
      <c r="J97" s="5"/>
    </row>
    <row r="98" spans="2:4" ht="12.75">
      <c r="B98" s="7" t="s">
        <v>90</v>
      </c>
      <c r="D98" s="3" t="s">
        <v>4</v>
      </c>
    </row>
    <row r="99" ht="12.75">
      <c r="B99" s="7" t="s">
        <v>106</v>
      </c>
    </row>
    <row r="100" ht="12.75">
      <c r="B100" s="7" t="s">
        <v>25</v>
      </c>
    </row>
    <row r="101" ht="12.75">
      <c r="B101" s="7" t="s">
        <v>181</v>
      </c>
    </row>
    <row r="102" ht="12.75">
      <c r="B102" s="7" t="s">
        <v>71</v>
      </c>
    </row>
    <row r="103" ht="12.75">
      <c r="B103" s="7" t="s">
        <v>8</v>
      </c>
    </row>
    <row r="104" ht="12.75">
      <c r="B104" s="7" t="s">
        <v>55</v>
      </c>
    </row>
    <row r="105" ht="12.75">
      <c r="B105" s="17" t="s">
        <v>158</v>
      </c>
    </row>
    <row r="106" spans="1:10" s="1" customFormat="1" ht="12.75">
      <c r="A106" s="2" t="s">
        <v>145</v>
      </c>
      <c r="B106" s="17" t="s">
        <v>146</v>
      </c>
      <c r="C106" s="2" t="s">
        <v>147</v>
      </c>
      <c r="D106" s="2" t="s">
        <v>148</v>
      </c>
      <c r="E106" s="2" t="s">
        <v>149</v>
      </c>
      <c r="F106" s="2" t="s">
        <v>150</v>
      </c>
      <c r="G106" s="2" t="s">
        <v>151</v>
      </c>
      <c r="H106" s="2" t="s">
        <v>152</v>
      </c>
      <c r="I106" s="2" t="s">
        <v>153</v>
      </c>
      <c r="J106" s="2" t="s">
        <v>154</v>
      </c>
    </row>
    <row r="107" spans="1:10" ht="12.75">
      <c r="A107" s="4">
        <v>1</v>
      </c>
      <c r="B107" s="18" t="s">
        <v>72</v>
      </c>
      <c r="C107" s="9">
        <v>9</v>
      </c>
      <c r="D107" s="9">
        <v>3</v>
      </c>
      <c r="E107" s="9">
        <v>0</v>
      </c>
      <c r="F107" s="9">
        <v>2</v>
      </c>
      <c r="G107" s="9">
        <v>9.8</v>
      </c>
      <c r="H107" s="10">
        <f aca="true" t="shared" si="8" ref="H107:H149">((C107+(0.5*E107))/(C107+D107+E107))*0.8</f>
        <v>0.6000000000000001</v>
      </c>
      <c r="I107" s="9"/>
      <c r="J107" s="10">
        <f aca="true" t="shared" si="9" ref="J107:J149">SUM(F107+G107+H107-I107)</f>
        <v>12.4</v>
      </c>
    </row>
    <row r="108" spans="1:10" ht="12.75">
      <c r="A108" s="4">
        <f>SUM(A107+1)</f>
        <v>2</v>
      </c>
      <c r="B108" s="18" t="s">
        <v>33</v>
      </c>
      <c r="C108" s="9">
        <v>7</v>
      </c>
      <c r="D108" s="9">
        <v>3</v>
      </c>
      <c r="E108" s="9">
        <v>0</v>
      </c>
      <c r="F108" s="9">
        <v>1.1</v>
      </c>
      <c r="G108" s="9">
        <v>10.4</v>
      </c>
      <c r="H108" s="10">
        <f t="shared" si="8"/>
        <v>0.5599999999999999</v>
      </c>
      <c r="I108" s="9"/>
      <c r="J108" s="10">
        <f t="shared" si="9"/>
        <v>12.06</v>
      </c>
    </row>
    <row r="109" spans="1:10" ht="12.75">
      <c r="A109" s="4">
        <f aca="true" t="shared" si="10" ref="A109:A149">SUM(A108+1)</f>
        <v>3</v>
      </c>
      <c r="B109" s="18" t="s">
        <v>162</v>
      </c>
      <c r="C109" s="9">
        <v>3</v>
      </c>
      <c r="D109" s="9">
        <v>1</v>
      </c>
      <c r="E109" s="9">
        <v>0</v>
      </c>
      <c r="F109" s="9">
        <v>2.2</v>
      </c>
      <c r="G109" s="9">
        <v>9</v>
      </c>
      <c r="H109" s="10">
        <f t="shared" si="8"/>
        <v>0.6000000000000001</v>
      </c>
      <c r="I109" s="9"/>
      <c r="J109" s="10">
        <f t="shared" si="9"/>
        <v>11.799999999999999</v>
      </c>
    </row>
    <row r="110" spans="1:10" ht="12.75">
      <c r="A110" s="4">
        <f t="shared" si="10"/>
        <v>4</v>
      </c>
      <c r="B110" s="18" t="s">
        <v>123</v>
      </c>
      <c r="C110" s="9">
        <v>8</v>
      </c>
      <c r="D110" s="9">
        <v>2</v>
      </c>
      <c r="E110" s="9">
        <v>1</v>
      </c>
      <c r="F110" s="9">
        <v>2.8</v>
      </c>
      <c r="G110" s="9">
        <v>8.1</v>
      </c>
      <c r="H110" s="10">
        <f t="shared" si="8"/>
        <v>0.6181818181818182</v>
      </c>
      <c r="I110" s="9"/>
      <c r="J110" s="10">
        <f t="shared" si="9"/>
        <v>11.518181818181816</v>
      </c>
    </row>
    <row r="111" spans="1:10" ht="12.75">
      <c r="A111" s="4">
        <f t="shared" si="10"/>
        <v>5</v>
      </c>
      <c r="B111" s="18" t="s">
        <v>102</v>
      </c>
      <c r="C111" s="9">
        <v>5</v>
      </c>
      <c r="D111" s="9">
        <v>2</v>
      </c>
      <c r="E111" s="9">
        <v>1</v>
      </c>
      <c r="F111" s="9">
        <v>1.2</v>
      </c>
      <c r="G111" s="9">
        <v>9.7</v>
      </c>
      <c r="H111" s="10">
        <f t="shared" si="8"/>
        <v>0.55</v>
      </c>
      <c r="I111" s="9"/>
      <c r="J111" s="10">
        <f t="shared" si="9"/>
        <v>11.45</v>
      </c>
    </row>
    <row r="112" spans="1:10" ht="12.75">
      <c r="A112" s="4">
        <f t="shared" si="10"/>
        <v>6</v>
      </c>
      <c r="B112" s="18" t="s">
        <v>121</v>
      </c>
      <c r="C112" s="9">
        <v>9</v>
      </c>
      <c r="D112" s="9">
        <v>1</v>
      </c>
      <c r="E112" s="9">
        <v>0</v>
      </c>
      <c r="F112" s="9">
        <v>2.8</v>
      </c>
      <c r="G112" s="9">
        <v>7.9</v>
      </c>
      <c r="H112" s="10">
        <f t="shared" si="8"/>
        <v>0.7200000000000001</v>
      </c>
      <c r="I112" s="9"/>
      <c r="J112" s="10">
        <f t="shared" si="9"/>
        <v>11.42</v>
      </c>
    </row>
    <row r="113" spans="1:10" ht="12.75">
      <c r="A113" s="4">
        <f t="shared" si="10"/>
        <v>7</v>
      </c>
      <c r="B113" s="18" t="s">
        <v>45</v>
      </c>
      <c r="C113" s="22">
        <v>8</v>
      </c>
      <c r="D113" s="22">
        <v>5</v>
      </c>
      <c r="E113" s="22">
        <v>0</v>
      </c>
      <c r="F113" s="22">
        <v>2.5</v>
      </c>
      <c r="G113" s="22">
        <v>8.6</v>
      </c>
      <c r="H113" s="13">
        <f t="shared" si="8"/>
        <v>0.49230769230769234</v>
      </c>
      <c r="I113" s="22">
        <v>0.5</v>
      </c>
      <c r="J113" s="13">
        <f t="shared" si="9"/>
        <v>11.092307692307692</v>
      </c>
    </row>
    <row r="114" spans="1:10" ht="12.75">
      <c r="A114" s="4">
        <f t="shared" si="10"/>
        <v>8</v>
      </c>
      <c r="B114" s="18" t="s">
        <v>44</v>
      </c>
      <c r="C114" s="9">
        <v>9</v>
      </c>
      <c r="D114" s="9">
        <v>0</v>
      </c>
      <c r="E114" s="9">
        <v>0</v>
      </c>
      <c r="F114" s="9">
        <v>4.3</v>
      </c>
      <c r="G114" s="9">
        <v>5.8</v>
      </c>
      <c r="H114" s="10">
        <f t="shared" si="8"/>
        <v>0.8</v>
      </c>
      <c r="I114" s="9"/>
      <c r="J114" s="10">
        <f t="shared" si="9"/>
        <v>10.9</v>
      </c>
    </row>
    <row r="115" spans="1:10" ht="12.75">
      <c r="A115" s="4">
        <f t="shared" si="10"/>
        <v>9</v>
      </c>
      <c r="B115" s="18" t="s">
        <v>86</v>
      </c>
      <c r="C115" s="9">
        <v>6</v>
      </c>
      <c r="D115" s="9">
        <v>2</v>
      </c>
      <c r="E115" s="9">
        <v>0</v>
      </c>
      <c r="F115" s="9">
        <v>2.1</v>
      </c>
      <c r="G115" s="9">
        <v>8.2</v>
      </c>
      <c r="H115" s="10">
        <f t="shared" si="8"/>
        <v>0.6000000000000001</v>
      </c>
      <c r="I115" s="9"/>
      <c r="J115" s="10">
        <f t="shared" si="9"/>
        <v>10.899999999999999</v>
      </c>
    </row>
    <row r="116" spans="1:10" ht="12.75">
      <c r="A116" s="4">
        <f t="shared" si="10"/>
        <v>10</v>
      </c>
      <c r="B116" s="18" t="s">
        <v>6</v>
      </c>
      <c r="C116" s="9">
        <v>9</v>
      </c>
      <c r="D116" s="9">
        <v>3</v>
      </c>
      <c r="E116" s="9">
        <v>1</v>
      </c>
      <c r="F116" s="9">
        <v>1.4</v>
      </c>
      <c r="G116" s="9">
        <v>8.6</v>
      </c>
      <c r="H116" s="10">
        <f t="shared" si="8"/>
        <v>0.5846153846153846</v>
      </c>
      <c r="I116" s="9"/>
      <c r="J116" s="10">
        <f t="shared" si="9"/>
        <v>10.584615384615384</v>
      </c>
    </row>
    <row r="117" spans="1:10" ht="12.75">
      <c r="A117" s="4">
        <f t="shared" si="10"/>
        <v>11</v>
      </c>
      <c r="B117" s="18" t="s">
        <v>20</v>
      </c>
      <c r="C117" s="9">
        <v>5</v>
      </c>
      <c r="D117" s="9">
        <v>2</v>
      </c>
      <c r="E117" s="9">
        <v>0</v>
      </c>
      <c r="F117" s="9">
        <v>3.7</v>
      </c>
      <c r="G117" s="9">
        <v>6</v>
      </c>
      <c r="H117" s="10">
        <f t="shared" si="8"/>
        <v>0.5714285714285715</v>
      </c>
      <c r="I117" s="9"/>
      <c r="J117" s="10">
        <f t="shared" si="9"/>
        <v>10.27142857142857</v>
      </c>
    </row>
    <row r="118" spans="1:10" ht="12.75">
      <c r="A118" s="4">
        <f t="shared" si="10"/>
        <v>12</v>
      </c>
      <c r="B118" s="18" t="s">
        <v>15</v>
      </c>
      <c r="C118" s="9">
        <v>6</v>
      </c>
      <c r="D118" s="9">
        <v>6</v>
      </c>
      <c r="E118" s="9">
        <v>0</v>
      </c>
      <c r="F118" s="9">
        <v>0.7</v>
      </c>
      <c r="G118" s="9">
        <v>9.2</v>
      </c>
      <c r="H118" s="10">
        <f t="shared" si="8"/>
        <v>0.4</v>
      </c>
      <c r="I118" s="9"/>
      <c r="J118" s="10">
        <f t="shared" si="9"/>
        <v>10.299999999999999</v>
      </c>
    </row>
    <row r="119" spans="1:10" ht="12.75">
      <c r="A119" s="4">
        <f t="shared" si="10"/>
        <v>13</v>
      </c>
      <c r="B119" s="18" t="s">
        <v>163</v>
      </c>
      <c r="C119" s="9">
        <v>5</v>
      </c>
      <c r="D119" s="9">
        <v>5</v>
      </c>
      <c r="E119" s="9">
        <v>0</v>
      </c>
      <c r="F119" s="9">
        <v>0.4</v>
      </c>
      <c r="G119" s="9">
        <v>9.5</v>
      </c>
      <c r="H119" s="10">
        <f t="shared" si="8"/>
        <v>0.4</v>
      </c>
      <c r="I119" s="9"/>
      <c r="J119" s="10">
        <f t="shared" si="9"/>
        <v>10.3</v>
      </c>
    </row>
    <row r="120" spans="1:10" ht="12.75">
      <c r="A120" s="4">
        <f t="shared" si="10"/>
        <v>14</v>
      </c>
      <c r="B120" s="18" t="s">
        <v>96</v>
      </c>
      <c r="C120" s="9">
        <v>6</v>
      </c>
      <c r="D120" s="9">
        <v>2</v>
      </c>
      <c r="E120" s="9">
        <v>0</v>
      </c>
      <c r="F120" s="9">
        <v>2.4</v>
      </c>
      <c r="G120" s="9">
        <v>7.2</v>
      </c>
      <c r="H120" s="10">
        <f t="shared" si="8"/>
        <v>0.6000000000000001</v>
      </c>
      <c r="I120" s="9"/>
      <c r="J120" s="10">
        <f t="shared" si="9"/>
        <v>10.2</v>
      </c>
    </row>
    <row r="121" spans="1:10" ht="12.75">
      <c r="A121" s="4">
        <f t="shared" si="10"/>
        <v>15</v>
      </c>
      <c r="B121" s="18" t="s">
        <v>68</v>
      </c>
      <c r="C121" s="9">
        <v>5</v>
      </c>
      <c r="D121" s="9">
        <v>1</v>
      </c>
      <c r="E121" s="9">
        <v>0</v>
      </c>
      <c r="F121" s="9">
        <v>1.8</v>
      </c>
      <c r="G121" s="9">
        <v>7.2</v>
      </c>
      <c r="H121" s="10">
        <f t="shared" si="8"/>
        <v>0.6666666666666667</v>
      </c>
      <c r="I121" s="9"/>
      <c r="J121" s="10">
        <f t="shared" si="9"/>
        <v>9.666666666666666</v>
      </c>
    </row>
    <row r="122" spans="1:10" ht="12.75">
      <c r="A122" s="4">
        <f t="shared" si="10"/>
        <v>16</v>
      </c>
      <c r="B122" s="18" t="s">
        <v>84</v>
      </c>
      <c r="C122" s="9">
        <v>9</v>
      </c>
      <c r="D122" s="9">
        <v>2</v>
      </c>
      <c r="E122" s="9">
        <v>0</v>
      </c>
      <c r="F122" s="9">
        <v>1.5</v>
      </c>
      <c r="G122" s="9">
        <v>7</v>
      </c>
      <c r="H122" s="10">
        <f t="shared" si="8"/>
        <v>0.6545454545454547</v>
      </c>
      <c r="I122" s="9"/>
      <c r="J122" s="10">
        <f t="shared" si="9"/>
        <v>9.154545454545454</v>
      </c>
    </row>
    <row r="123" spans="1:10" ht="12.75">
      <c r="A123" s="4">
        <f t="shared" si="10"/>
        <v>17</v>
      </c>
      <c r="B123" s="18" t="s">
        <v>164</v>
      </c>
      <c r="C123" s="9">
        <v>4</v>
      </c>
      <c r="D123" s="9">
        <v>7</v>
      </c>
      <c r="E123" s="9">
        <v>0</v>
      </c>
      <c r="F123" s="9">
        <v>0.1</v>
      </c>
      <c r="G123" s="9">
        <v>8.7</v>
      </c>
      <c r="H123" s="10">
        <f t="shared" si="8"/>
        <v>0.29090909090909095</v>
      </c>
      <c r="I123" s="9"/>
      <c r="J123" s="10">
        <f t="shared" si="9"/>
        <v>9.09090909090909</v>
      </c>
    </row>
    <row r="124" spans="1:10" ht="12.75">
      <c r="A124" s="4">
        <f t="shared" si="10"/>
        <v>18</v>
      </c>
      <c r="B124" s="18" t="s">
        <v>165</v>
      </c>
      <c r="C124" s="9">
        <v>3</v>
      </c>
      <c r="D124" s="9">
        <v>2</v>
      </c>
      <c r="E124" s="9">
        <v>1</v>
      </c>
      <c r="F124" s="9">
        <v>-0.7</v>
      </c>
      <c r="G124" s="9">
        <v>8.9</v>
      </c>
      <c r="H124" s="10">
        <f t="shared" si="8"/>
        <v>0.46666666666666673</v>
      </c>
      <c r="I124" s="9"/>
      <c r="J124" s="10">
        <f t="shared" si="9"/>
        <v>8.666666666666668</v>
      </c>
    </row>
    <row r="125" spans="1:10" ht="12.75">
      <c r="A125" s="4">
        <f t="shared" si="10"/>
        <v>19</v>
      </c>
      <c r="B125" s="18" t="s">
        <v>166</v>
      </c>
      <c r="C125" s="9">
        <v>3</v>
      </c>
      <c r="D125" s="9">
        <v>5</v>
      </c>
      <c r="E125" s="9">
        <v>0</v>
      </c>
      <c r="F125" s="9">
        <v>-1.2</v>
      </c>
      <c r="G125" s="9">
        <v>9.7</v>
      </c>
      <c r="H125" s="10">
        <f t="shared" si="8"/>
        <v>0.30000000000000004</v>
      </c>
      <c r="I125" s="9"/>
      <c r="J125" s="10">
        <f t="shared" si="9"/>
        <v>8.8</v>
      </c>
    </row>
    <row r="126" spans="1:10" ht="12.75">
      <c r="A126" s="4">
        <f t="shared" si="10"/>
        <v>20</v>
      </c>
      <c r="B126" s="18" t="s">
        <v>167</v>
      </c>
      <c r="C126" s="9">
        <v>4</v>
      </c>
      <c r="D126" s="9">
        <v>2</v>
      </c>
      <c r="E126" s="9">
        <v>2</v>
      </c>
      <c r="F126" s="9">
        <v>1</v>
      </c>
      <c r="G126" s="9">
        <v>6.7</v>
      </c>
      <c r="H126" s="10">
        <f t="shared" si="8"/>
        <v>0.5</v>
      </c>
      <c r="I126" s="9"/>
      <c r="J126" s="10">
        <f t="shared" si="9"/>
        <v>8.2</v>
      </c>
    </row>
    <row r="127" spans="1:10" ht="12.75">
      <c r="A127" s="4">
        <f t="shared" si="10"/>
        <v>21</v>
      </c>
      <c r="B127" s="11" t="s">
        <v>103</v>
      </c>
      <c r="C127" s="9">
        <v>1</v>
      </c>
      <c r="D127" s="9">
        <v>4</v>
      </c>
      <c r="E127" s="9">
        <v>0</v>
      </c>
      <c r="F127" s="9">
        <v>-2.8</v>
      </c>
      <c r="G127" s="9">
        <v>10.1</v>
      </c>
      <c r="H127" s="10">
        <f>((C127+(0.5*E127))/(C127+D127+E127))*0.8</f>
        <v>0.16000000000000003</v>
      </c>
      <c r="I127" s="9"/>
      <c r="J127" s="10">
        <f>SUM(F127+G127+H127-I127)</f>
        <v>7.46</v>
      </c>
    </row>
    <row r="128" spans="1:10" ht="12.75">
      <c r="A128" s="4">
        <f t="shared" si="10"/>
        <v>22</v>
      </c>
      <c r="B128" s="11" t="s">
        <v>126</v>
      </c>
      <c r="C128" s="9">
        <v>1</v>
      </c>
      <c r="D128" s="9">
        <v>5</v>
      </c>
      <c r="E128" s="9">
        <v>0</v>
      </c>
      <c r="F128" s="9">
        <v>-0.8</v>
      </c>
      <c r="G128" s="9">
        <v>8.1</v>
      </c>
      <c r="H128" s="10">
        <f>((C128+(0.5*E128))/(C128+D128+E128))*0.8</f>
        <v>0.13333333333333333</v>
      </c>
      <c r="I128" s="9"/>
      <c r="J128" s="10">
        <f>SUM(F128+G128+H128-I128)</f>
        <v>7.433333333333334</v>
      </c>
    </row>
    <row r="129" spans="1:10" ht="12.75">
      <c r="A129" s="4">
        <f t="shared" si="10"/>
        <v>23</v>
      </c>
      <c r="B129" s="11" t="s">
        <v>18</v>
      </c>
      <c r="C129" s="9">
        <v>1</v>
      </c>
      <c r="D129" s="9">
        <v>3</v>
      </c>
      <c r="E129" s="9">
        <v>0</v>
      </c>
      <c r="F129" s="9">
        <v>-2.2</v>
      </c>
      <c r="G129" s="9">
        <v>9.1</v>
      </c>
      <c r="H129" s="10">
        <f>((C129+(0.5*E129))/(C129+D129+E129))*0.8</f>
        <v>0.2</v>
      </c>
      <c r="I129" s="9"/>
      <c r="J129" s="10">
        <f>SUM(F129+G129+H129-I129)</f>
        <v>7.1</v>
      </c>
    </row>
    <row r="130" spans="1:10" ht="12.75">
      <c r="A130" s="4">
        <f t="shared" si="10"/>
        <v>24</v>
      </c>
      <c r="B130" s="11" t="s">
        <v>14</v>
      </c>
      <c r="C130" s="9">
        <v>0</v>
      </c>
      <c r="D130" s="9">
        <v>7</v>
      </c>
      <c r="E130" s="9">
        <v>0</v>
      </c>
      <c r="F130" s="9">
        <v>-3.4</v>
      </c>
      <c r="G130" s="9">
        <v>10.4</v>
      </c>
      <c r="H130" s="10">
        <f t="shared" si="8"/>
        <v>0</v>
      </c>
      <c r="I130" s="9"/>
      <c r="J130" s="10">
        <f t="shared" si="9"/>
        <v>7</v>
      </c>
    </row>
    <row r="131" spans="1:10" ht="12.75">
      <c r="A131" s="4">
        <f t="shared" si="10"/>
        <v>25</v>
      </c>
      <c r="B131" s="11" t="s">
        <v>38</v>
      </c>
      <c r="C131" s="9">
        <v>2</v>
      </c>
      <c r="D131" s="9">
        <v>6</v>
      </c>
      <c r="E131" s="9">
        <v>0</v>
      </c>
      <c r="F131" s="9">
        <v>-2.6</v>
      </c>
      <c r="G131" s="9">
        <v>9.4</v>
      </c>
      <c r="H131" s="10">
        <f t="shared" si="8"/>
        <v>0.2</v>
      </c>
      <c r="I131" s="9"/>
      <c r="J131" s="10">
        <f t="shared" si="9"/>
        <v>7.000000000000001</v>
      </c>
    </row>
    <row r="132" spans="1:10" ht="12.75">
      <c r="A132" s="4">
        <f t="shared" si="10"/>
        <v>26</v>
      </c>
      <c r="B132" s="11" t="s">
        <v>99</v>
      </c>
      <c r="C132" s="9">
        <v>5</v>
      </c>
      <c r="D132" s="9">
        <v>6</v>
      </c>
      <c r="E132" s="9">
        <v>1</v>
      </c>
      <c r="F132" s="9">
        <v>-1.4</v>
      </c>
      <c r="G132" s="9">
        <v>8</v>
      </c>
      <c r="H132" s="10">
        <f t="shared" si="8"/>
        <v>0.3666666666666667</v>
      </c>
      <c r="I132" s="9"/>
      <c r="J132" s="10">
        <f t="shared" si="9"/>
        <v>6.966666666666667</v>
      </c>
    </row>
    <row r="133" spans="1:10" ht="12.75">
      <c r="A133" s="4">
        <f t="shared" si="10"/>
        <v>27</v>
      </c>
      <c r="B133" s="11" t="s">
        <v>185</v>
      </c>
      <c r="C133" s="9">
        <v>2</v>
      </c>
      <c r="D133" s="9">
        <v>1</v>
      </c>
      <c r="E133" s="9">
        <v>1</v>
      </c>
      <c r="F133" s="9">
        <v>0.5</v>
      </c>
      <c r="G133" s="9">
        <v>5.9</v>
      </c>
      <c r="H133" s="10">
        <f t="shared" si="8"/>
        <v>0.5</v>
      </c>
      <c r="I133" s="9"/>
      <c r="J133" s="10">
        <f t="shared" si="9"/>
        <v>6.9</v>
      </c>
    </row>
    <row r="134" spans="1:10" ht="12.75">
      <c r="A134" s="4">
        <f t="shared" si="10"/>
        <v>28</v>
      </c>
      <c r="B134" s="11" t="s">
        <v>5</v>
      </c>
      <c r="C134" s="9">
        <v>3</v>
      </c>
      <c r="D134" s="9">
        <v>3</v>
      </c>
      <c r="E134" s="9">
        <v>0</v>
      </c>
      <c r="F134" s="9">
        <v>0.3</v>
      </c>
      <c r="G134" s="9">
        <v>5.9</v>
      </c>
      <c r="H134" s="10">
        <f t="shared" si="8"/>
        <v>0.4</v>
      </c>
      <c r="I134" s="9"/>
      <c r="J134" s="10">
        <f t="shared" si="9"/>
        <v>6.6000000000000005</v>
      </c>
    </row>
    <row r="135" spans="1:10" ht="12.75">
      <c r="A135" s="4">
        <f t="shared" si="10"/>
        <v>29</v>
      </c>
      <c r="B135" s="11" t="s">
        <v>186</v>
      </c>
      <c r="C135" s="9">
        <v>1</v>
      </c>
      <c r="D135" s="9">
        <v>4</v>
      </c>
      <c r="E135" s="9">
        <v>1</v>
      </c>
      <c r="F135" s="9">
        <v>-2.8</v>
      </c>
      <c r="G135" s="9">
        <v>9.1</v>
      </c>
      <c r="H135" s="10">
        <f t="shared" si="8"/>
        <v>0.2</v>
      </c>
      <c r="I135" s="9"/>
      <c r="J135" s="10">
        <f t="shared" si="9"/>
        <v>6.5</v>
      </c>
    </row>
    <row r="136" spans="1:10" ht="12.75">
      <c r="A136" s="4">
        <f t="shared" si="10"/>
        <v>30</v>
      </c>
      <c r="B136" s="11" t="s">
        <v>187</v>
      </c>
      <c r="C136" s="9">
        <v>3</v>
      </c>
      <c r="D136" s="9">
        <v>9</v>
      </c>
      <c r="E136" s="9">
        <v>0</v>
      </c>
      <c r="F136" s="9">
        <v>-1.4</v>
      </c>
      <c r="G136" s="9">
        <v>7.7</v>
      </c>
      <c r="H136" s="10">
        <f t="shared" si="8"/>
        <v>0.2</v>
      </c>
      <c r="I136" s="9"/>
      <c r="J136" s="10">
        <f t="shared" si="9"/>
        <v>6.500000000000001</v>
      </c>
    </row>
    <row r="137" spans="1:10" ht="12.75">
      <c r="A137" s="4">
        <f t="shared" si="10"/>
        <v>31</v>
      </c>
      <c r="B137" s="11" t="s">
        <v>188</v>
      </c>
      <c r="C137" s="9">
        <v>1</v>
      </c>
      <c r="D137" s="9">
        <v>6</v>
      </c>
      <c r="E137" s="9">
        <v>1</v>
      </c>
      <c r="F137" s="9">
        <v>-1.5</v>
      </c>
      <c r="G137" s="9">
        <v>7.2</v>
      </c>
      <c r="H137" s="10">
        <f t="shared" si="8"/>
        <v>0.15000000000000002</v>
      </c>
      <c r="I137" s="9"/>
      <c r="J137" s="10">
        <f t="shared" si="9"/>
        <v>5.8500000000000005</v>
      </c>
    </row>
    <row r="138" spans="1:10" ht="12.75">
      <c r="A138" s="4">
        <f t="shared" si="10"/>
        <v>32</v>
      </c>
      <c r="B138" s="11" t="s">
        <v>100</v>
      </c>
      <c r="C138" s="9">
        <v>2</v>
      </c>
      <c r="D138" s="9">
        <v>13</v>
      </c>
      <c r="E138" s="9">
        <v>0</v>
      </c>
      <c r="F138" s="9">
        <v>-2.5</v>
      </c>
      <c r="G138" s="9">
        <v>8.2</v>
      </c>
      <c r="H138" s="10">
        <f t="shared" si="8"/>
        <v>0.10666666666666667</v>
      </c>
      <c r="I138" s="9"/>
      <c r="J138" s="10">
        <f t="shared" si="9"/>
        <v>5.806666666666666</v>
      </c>
    </row>
    <row r="139" spans="1:10" ht="12.75">
      <c r="A139" s="4">
        <f t="shared" si="10"/>
        <v>33</v>
      </c>
      <c r="B139" s="11" t="s">
        <v>189</v>
      </c>
      <c r="C139" s="9">
        <v>1</v>
      </c>
      <c r="D139" s="9">
        <v>4</v>
      </c>
      <c r="E139" s="9">
        <v>0</v>
      </c>
      <c r="F139" s="9">
        <v>-2.4</v>
      </c>
      <c r="G139" s="9">
        <v>8</v>
      </c>
      <c r="H139" s="10">
        <f t="shared" si="8"/>
        <v>0.16000000000000003</v>
      </c>
      <c r="I139" s="9"/>
      <c r="J139" s="10">
        <f t="shared" si="9"/>
        <v>5.76</v>
      </c>
    </row>
    <row r="140" spans="1:10" ht="12.75">
      <c r="A140" s="4">
        <f t="shared" si="10"/>
        <v>34</v>
      </c>
      <c r="B140" s="11" t="s">
        <v>80</v>
      </c>
      <c r="C140" s="9">
        <v>0</v>
      </c>
      <c r="D140" s="9">
        <v>12</v>
      </c>
      <c r="E140" s="9">
        <v>0</v>
      </c>
      <c r="F140" s="9">
        <v>-3.5</v>
      </c>
      <c r="G140" s="9">
        <v>9.1</v>
      </c>
      <c r="H140" s="10">
        <f t="shared" si="8"/>
        <v>0</v>
      </c>
      <c r="I140" s="9"/>
      <c r="J140" s="10">
        <f t="shared" si="9"/>
        <v>5.6</v>
      </c>
    </row>
    <row r="141" spans="1:10" ht="12.75">
      <c r="A141" s="4">
        <f t="shared" si="10"/>
        <v>35</v>
      </c>
      <c r="B141" s="11" t="s">
        <v>98</v>
      </c>
      <c r="C141" s="9">
        <v>0</v>
      </c>
      <c r="D141" s="9">
        <v>6</v>
      </c>
      <c r="E141" s="9">
        <v>0</v>
      </c>
      <c r="F141" s="9">
        <v>-3.5</v>
      </c>
      <c r="G141" s="9">
        <v>9.1</v>
      </c>
      <c r="H141" s="10">
        <f t="shared" si="8"/>
        <v>0</v>
      </c>
      <c r="I141" s="9"/>
      <c r="J141" s="10">
        <f t="shared" si="9"/>
        <v>5.6</v>
      </c>
    </row>
    <row r="142" spans="1:10" ht="12.75">
      <c r="A142" s="4">
        <f t="shared" si="10"/>
        <v>36</v>
      </c>
      <c r="B142" s="11" t="s">
        <v>130</v>
      </c>
      <c r="C142" s="9">
        <v>1</v>
      </c>
      <c r="D142" s="9">
        <v>1</v>
      </c>
      <c r="E142" s="9">
        <v>1</v>
      </c>
      <c r="F142" s="9">
        <v>0</v>
      </c>
      <c r="G142" s="9">
        <v>4.7</v>
      </c>
      <c r="H142" s="10">
        <f t="shared" si="8"/>
        <v>0.4</v>
      </c>
      <c r="I142" s="9"/>
      <c r="J142" s="10">
        <f t="shared" si="9"/>
        <v>5.1000000000000005</v>
      </c>
    </row>
    <row r="143" spans="1:10" ht="12.75">
      <c r="A143" s="4">
        <f t="shared" si="10"/>
        <v>37</v>
      </c>
      <c r="B143" s="11" t="s">
        <v>111</v>
      </c>
      <c r="C143" s="9">
        <v>1</v>
      </c>
      <c r="D143" s="9">
        <v>3</v>
      </c>
      <c r="E143" s="9">
        <v>0</v>
      </c>
      <c r="F143" s="9">
        <v>-3.2</v>
      </c>
      <c r="G143" s="9">
        <v>7.7</v>
      </c>
      <c r="H143" s="10">
        <f t="shared" si="8"/>
        <v>0.2</v>
      </c>
      <c r="I143" s="9"/>
      <c r="J143" s="10">
        <f t="shared" si="9"/>
        <v>4.7</v>
      </c>
    </row>
    <row r="144" spans="1:10" ht="12.75">
      <c r="A144" s="4">
        <f t="shared" si="10"/>
        <v>38</v>
      </c>
      <c r="B144" s="11" t="s">
        <v>132</v>
      </c>
      <c r="C144" s="9">
        <v>0</v>
      </c>
      <c r="D144" s="9">
        <v>5</v>
      </c>
      <c r="E144" s="9">
        <v>1</v>
      </c>
      <c r="F144" s="9">
        <v>-2.3</v>
      </c>
      <c r="G144" s="9">
        <v>6.9</v>
      </c>
      <c r="H144" s="10">
        <f t="shared" si="8"/>
        <v>0.06666666666666667</v>
      </c>
      <c r="I144" s="9"/>
      <c r="J144" s="10">
        <f t="shared" si="9"/>
        <v>4.666666666666667</v>
      </c>
    </row>
    <row r="145" spans="1:10" ht="12.75">
      <c r="A145" s="4">
        <f t="shared" si="10"/>
        <v>39</v>
      </c>
      <c r="B145" s="11" t="s">
        <v>19</v>
      </c>
      <c r="C145" s="9">
        <v>1</v>
      </c>
      <c r="D145" s="9">
        <v>2</v>
      </c>
      <c r="E145" s="9">
        <v>0</v>
      </c>
      <c r="F145" s="9">
        <v>-4</v>
      </c>
      <c r="G145" s="9">
        <v>8.1</v>
      </c>
      <c r="H145" s="10">
        <f t="shared" si="8"/>
        <v>0.26666666666666666</v>
      </c>
      <c r="I145" s="9"/>
      <c r="J145" s="10">
        <f t="shared" si="9"/>
        <v>4.366666666666666</v>
      </c>
    </row>
    <row r="146" spans="1:10" ht="12.75">
      <c r="A146" s="4">
        <f t="shared" si="10"/>
        <v>40</v>
      </c>
      <c r="B146" s="11" t="s">
        <v>27</v>
      </c>
      <c r="C146" s="9">
        <v>0</v>
      </c>
      <c r="D146" s="9">
        <v>3</v>
      </c>
      <c r="E146" s="9">
        <v>0</v>
      </c>
      <c r="F146" s="9">
        <v>-6</v>
      </c>
      <c r="G146" s="9">
        <v>10.1</v>
      </c>
      <c r="H146" s="10">
        <f t="shared" si="8"/>
        <v>0</v>
      </c>
      <c r="I146" s="9"/>
      <c r="J146" s="10">
        <f t="shared" si="9"/>
        <v>4.1</v>
      </c>
    </row>
    <row r="147" spans="1:10" ht="12.75">
      <c r="A147" s="4">
        <f t="shared" si="10"/>
        <v>41</v>
      </c>
      <c r="B147" s="11" t="s">
        <v>190</v>
      </c>
      <c r="C147" s="9">
        <v>0</v>
      </c>
      <c r="D147" s="9">
        <v>8</v>
      </c>
      <c r="E147" s="9">
        <v>1</v>
      </c>
      <c r="F147" s="9">
        <v>-4.1</v>
      </c>
      <c r="G147" s="9">
        <v>7.7</v>
      </c>
      <c r="H147" s="10">
        <f t="shared" si="8"/>
        <v>0.044444444444444446</v>
      </c>
      <c r="I147" s="9"/>
      <c r="J147" s="10">
        <f t="shared" si="9"/>
        <v>3.644444444444445</v>
      </c>
    </row>
    <row r="148" spans="1:10" ht="12.75">
      <c r="A148" s="4">
        <f t="shared" si="10"/>
        <v>42</v>
      </c>
      <c r="B148" s="11" t="s">
        <v>191</v>
      </c>
      <c r="C148" s="9">
        <v>0</v>
      </c>
      <c r="D148" s="9">
        <v>3</v>
      </c>
      <c r="E148" s="9">
        <v>0</v>
      </c>
      <c r="F148" s="9">
        <v>-7</v>
      </c>
      <c r="G148" s="9">
        <v>8.7</v>
      </c>
      <c r="H148" s="10">
        <f t="shared" si="8"/>
        <v>0</v>
      </c>
      <c r="I148" s="9"/>
      <c r="J148" s="10">
        <f t="shared" si="9"/>
        <v>1.6999999999999993</v>
      </c>
    </row>
    <row r="149" spans="1:10" ht="12.75">
      <c r="A149" s="4">
        <f t="shared" si="10"/>
        <v>43</v>
      </c>
      <c r="B149" s="11" t="s">
        <v>192</v>
      </c>
      <c r="C149" s="9">
        <v>1</v>
      </c>
      <c r="D149" s="9">
        <v>3</v>
      </c>
      <c r="E149" s="9">
        <v>0</v>
      </c>
      <c r="F149" s="9">
        <v>-4.3</v>
      </c>
      <c r="G149" s="9">
        <v>-4</v>
      </c>
      <c r="H149" s="10">
        <f t="shared" si="8"/>
        <v>0.2</v>
      </c>
      <c r="I149" s="9"/>
      <c r="J149" s="10">
        <f t="shared" si="9"/>
        <v>-8.100000000000001</v>
      </c>
    </row>
    <row r="150" spans="2:10" ht="12.75">
      <c r="B150" s="17" t="s">
        <v>156</v>
      </c>
      <c r="C150" s="3"/>
      <c r="D150" s="3"/>
      <c r="E150" s="3"/>
      <c r="F150" s="3"/>
      <c r="G150" s="3"/>
      <c r="H150" s="3"/>
      <c r="I150" s="3"/>
      <c r="J150" s="3"/>
    </row>
    <row r="151" spans="2:5" ht="12.75">
      <c r="B151" s="7" t="s">
        <v>105</v>
      </c>
      <c r="E151" s="3" t="s">
        <v>29</v>
      </c>
    </row>
    <row r="152" spans="2:10" ht="12.75">
      <c r="B152" s="7" t="s">
        <v>184</v>
      </c>
      <c r="H152" s="5"/>
      <c r="J152" s="5"/>
    </row>
    <row r="153" ht="12.75">
      <c r="B153" s="7" t="s">
        <v>139</v>
      </c>
    </row>
    <row r="154" ht="12.75">
      <c r="B154" s="7" t="s">
        <v>144</v>
      </c>
    </row>
    <row r="155" spans="2:3" ht="12.75">
      <c r="B155" s="7" t="s">
        <v>81</v>
      </c>
      <c r="C155" s="4" t="s">
        <v>203</v>
      </c>
    </row>
    <row r="156" ht="12.75">
      <c r="B156" s="7" t="s">
        <v>110</v>
      </c>
    </row>
    <row r="158" ht="12.75">
      <c r="B158" s="17" t="s">
        <v>159</v>
      </c>
    </row>
    <row r="159" spans="1:10" s="1" customFormat="1" ht="12.75">
      <c r="A159" s="2" t="s">
        <v>145</v>
      </c>
      <c r="B159" s="17" t="s">
        <v>146</v>
      </c>
      <c r="C159" s="2" t="s">
        <v>147</v>
      </c>
      <c r="D159" s="2" t="s">
        <v>148</v>
      </c>
      <c r="E159" s="2" t="s">
        <v>149</v>
      </c>
      <c r="F159" s="2" t="s">
        <v>150</v>
      </c>
      <c r="G159" s="2" t="s">
        <v>151</v>
      </c>
      <c r="H159" s="2" t="s">
        <v>152</v>
      </c>
      <c r="I159" s="2" t="s">
        <v>153</v>
      </c>
      <c r="J159" s="2" t="s">
        <v>154</v>
      </c>
    </row>
    <row r="160" spans="1:10" ht="12.75">
      <c r="A160" s="4">
        <v>1</v>
      </c>
      <c r="B160" s="18" t="s">
        <v>173</v>
      </c>
      <c r="C160" s="9">
        <v>11</v>
      </c>
      <c r="D160" s="9">
        <v>2</v>
      </c>
      <c r="E160" s="9">
        <v>0</v>
      </c>
      <c r="F160" s="9">
        <v>3.1</v>
      </c>
      <c r="G160" s="9">
        <v>10.1</v>
      </c>
      <c r="H160" s="10">
        <f aca="true" t="shared" si="11" ref="H160:H179">((C160+(0.5*E160))/(C160+D160+E160))*0.8</f>
        <v>0.676923076923077</v>
      </c>
      <c r="I160" s="9"/>
      <c r="J160" s="10">
        <f aca="true" t="shared" si="12" ref="J160:J179">SUM(F160+G160+H160-I160)</f>
        <v>13.876923076923076</v>
      </c>
    </row>
    <row r="161" spans="1:10" ht="12.75">
      <c r="A161" s="4">
        <f>SUM(A160+1)</f>
        <v>2</v>
      </c>
      <c r="B161" s="18" t="s">
        <v>43</v>
      </c>
      <c r="C161" s="9">
        <v>10</v>
      </c>
      <c r="D161" s="9">
        <v>0</v>
      </c>
      <c r="E161" s="9">
        <v>0</v>
      </c>
      <c r="F161" s="9">
        <v>3.8</v>
      </c>
      <c r="G161" s="9">
        <v>6.3</v>
      </c>
      <c r="H161" s="10">
        <f t="shared" si="11"/>
        <v>0.8</v>
      </c>
      <c r="I161" s="9"/>
      <c r="J161" s="10">
        <f t="shared" si="12"/>
        <v>10.9</v>
      </c>
    </row>
    <row r="162" spans="1:10" ht="12.75">
      <c r="A162" s="4">
        <f aca="true" t="shared" si="13" ref="A162:A200">SUM(A161+1)</f>
        <v>3</v>
      </c>
      <c r="B162" s="18" t="s">
        <v>7</v>
      </c>
      <c r="C162" s="9">
        <v>12</v>
      </c>
      <c r="D162" s="9">
        <v>2</v>
      </c>
      <c r="E162" s="9">
        <v>0</v>
      </c>
      <c r="F162" s="9">
        <v>3.1</v>
      </c>
      <c r="G162" s="9">
        <v>6</v>
      </c>
      <c r="H162" s="10">
        <f t="shared" si="11"/>
        <v>0.6857142857142857</v>
      </c>
      <c r="I162" s="9"/>
      <c r="J162" s="13">
        <f t="shared" si="12"/>
        <v>9.785714285714285</v>
      </c>
    </row>
    <row r="163" spans="1:10" ht="12.75">
      <c r="A163" s="4">
        <f t="shared" si="13"/>
        <v>4</v>
      </c>
      <c r="B163" s="18" t="s">
        <v>174</v>
      </c>
      <c r="C163" s="9">
        <v>6</v>
      </c>
      <c r="D163" s="9">
        <v>2</v>
      </c>
      <c r="E163" s="9">
        <v>0</v>
      </c>
      <c r="F163" s="9">
        <v>2.5</v>
      </c>
      <c r="G163" s="9">
        <v>6.7</v>
      </c>
      <c r="H163" s="10">
        <f t="shared" si="11"/>
        <v>0.6000000000000001</v>
      </c>
      <c r="I163" s="9"/>
      <c r="J163" s="13">
        <f t="shared" si="12"/>
        <v>9.799999999999999</v>
      </c>
    </row>
    <row r="164" spans="1:10" ht="12.75">
      <c r="A164" s="4">
        <f t="shared" si="13"/>
        <v>5</v>
      </c>
      <c r="B164" s="18" t="s">
        <v>175</v>
      </c>
      <c r="C164" s="9">
        <v>2</v>
      </c>
      <c r="D164" s="9">
        <v>2</v>
      </c>
      <c r="E164" s="9">
        <v>0</v>
      </c>
      <c r="F164" s="9">
        <v>1.7</v>
      </c>
      <c r="G164" s="9">
        <v>7.2</v>
      </c>
      <c r="H164" s="10">
        <f t="shared" si="11"/>
        <v>0.4</v>
      </c>
      <c r="I164" s="9"/>
      <c r="J164" s="10">
        <f t="shared" si="12"/>
        <v>9.3</v>
      </c>
    </row>
    <row r="165" spans="1:10" ht="12.75">
      <c r="A165" s="4">
        <f t="shared" si="13"/>
        <v>6</v>
      </c>
      <c r="B165" s="18" t="s">
        <v>109</v>
      </c>
      <c r="C165" s="9">
        <v>8</v>
      </c>
      <c r="D165" s="9">
        <v>0</v>
      </c>
      <c r="E165" s="9">
        <v>0</v>
      </c>
      <c r="F165" s="9">
        <v>3.4</v>
      </c>
      <c r="G165" s="9">
        <v>4.6</v>
      </c>
      <c r="H165" s="10">
        <f t="shared" si="11"/>
        <v>0.8</v>
      </c>
      <c r="I165" s="9"/>
      <c r="J165" s="10">
        <f t="shared" si="12"/>
        <v>8.8</v>
      </c>
    </row>
    <row r="166" spans="1:10" ht="12.75">
      <c r="A166" s="4">
        <f t="shared" si="13"/>
        <v>7</v>
      </c>
      <c r="B166" s="18" t="s">
        <v>128</v>
      </c>
      <c r="C166" s="9">
        <v>8</v>
      </c>
      <c r="D166" s="9">
        <v>3</v>
      </c>
      <c r="E166" s="9">
        <v>0</v>
      </c>
      <c r="F166" s="9">
        <v>1.8</v>
      </c>
      <c r="G166" s="9">
        <v>5.7</v>
      </c>
      <c r="H166" s="10">
        <f t="shared" si="11"/>
        <v>0.5818181818181819</v>
      </c>
      <c r="I166" s="9"/>
      <c r="J166" s="10">
        <f t="shared" si="12"/>
        <v>8.081818181818182</v>
      </c>
    </row>
    <row r="167" spans="1:10" ht="12.75">
      <c r="A167" s="4">
        <f t="shared" si="13"/>
        <v>8</v>
      </c>
      <c r="B167" s="18" t="s">
        <v>176</v>
      </c>
      <c r="C167" s="9">
        <v>6</v>
      </c>
      <c r="D167" s="9">
        <v>1</v>
      </c>
      <c r="E167" s="9">
        <v>0</v>
      </c>
      <c r="F167" s="9">
        <v>4.4</v>
      </c>
      <c r="G167" s="9">
        <v>2.7</v>
      </c>
      <c r="H167" s="10">
        <f t="shared" si="11"/>
        <v>0.6857142857142857</v>
      </c>
      <c r="I167" s="9"/>
      <c r="J167" s="10">
        <f t="shared" si="12"/>
        <v>7.7857142857142865</v>
      </c>
    </row>
    <row r="168" spans="1:10" ht="12.75">
      <c r="A168" s="4">
        <f t="shared" si="13"/>
        <v>9</v>
      </c>
      <c r="B168" s="18" t="s">
        <v>48</v>
      </c>
      <c r="C168" s="9">
        <v>6</v>
      </c>
      <c r="D168" s="9">
        <v>5</v>
      </c>
      <c r="E168" s="9">
        <v>0</v>
      </c>
      <c r="F168" s="9">
        <v>0.9</v>
      </c>
      <c r="G168" s="9">
        <v>6.2</v>
      </c>
      <c r="H168" s="10">
        <f t="shared" si="11"/>
        <v>0.43636363636363634</v>
      </c>
      <c r="I168" s="9"/>
      <c r="J168" s="13">
        <f t="shared" si="12"/>
        <v>7.536363636363637</v>
      </c>
    </row>
    <row r="169" spans="1:10" ht="12.75">
      <c r="A169" s="4">
        <f t="shared" si="13"/>
        <v>10</v>
      </c>
      <c r="B169" s="18" t="s">
        <v>24</v>
      </c>
      <c r="C169" s="9">
        <v>6</v>
      </c>
      <c r="D169" s="9">
        <v>2</v>
      </c>
      <c r="E169" s="9">
        <v>0</v>
      </c>
      <c r="F169" s="9">
        <v>4.8</v>
      </c>
      <c r="G169" s="9">
        <v>2.2</v>
      </c>
      <c r="H169" s="10">
        <f t="shared" si="11"/>
        <v>0.6000000000000001</v>
      </c>
      <c r="I169" s="9"/>
      <c r="J169" s="13">
        <f t="shared" si="12"/>
        <v>7.6</v>
      </c>
    </row>
    <row r="170" spans="1:10" ht="12.75">
      <c r="A170" s="4">
        <f t="shared" si="13"/>
        <v>11</v>
      </c>
      <c r="B170" s="18" t="s">
        <v>177</v>
      </c>
      <c r="C170" s="9">
        <v>8</v>
      </c>
      <c r="D170" s="9">
        <v>4</v>
      </c>
      <c r="E170" s="9">
        <v>0</v>
      </c>
      <c r="F170" s="9">
        <v>1.9</v>
      </c>
      <c r="G170" s="9">
        <v>5</v>
      </c>
      <c r="H170" s="10">
        <f t="shared" si="11"/>
        <v>0.5333333333333333</v>
      </c>
      <c r="I170" s="9"/>
      <c r="J170" s="10">
        <f t="shared" si="12"/>
        <v>7.433333333333334</v>
      </c>
    </row>
    <row r="171" spans="1:10" ht="12.75">
      <c r="A171" s="4">
        <f t="shared" si="13"/>
        <v>12</v>
      </c>
      <c r="B171" s="18" t="s">
        <v>63</v>
      </c>
      <c r="C171" s="9">
        <v>3</v>
      </c>
      <c r="D171" s="9">
        <v>3</v>
      </c>
      <c r="E171" s="9">
        <v>0</v>
      </c>
      <c r="F171" s="9">
        <v>0.07</v>
      </c>
      <c r="G171" s="9">
        <v>6.1</v>
      </c>
      <c r="H171" s="10">
        <f t="shared" si="11"/>
        <v>0.4</v>
      </c>
      <c r="I171" s="9"/>
      <c r="J171" s="13">
        <f t="shared" si="12"/>
        <v>6.57</v>
      </c>
    </row>
    <row r="172" spans="1:10" ht="12.75">
      <c r="A172" s="4">
        <f t="shared" si="13"/>
        <v>13</v>
      </c>
      <c r="B172" s="18" t="s">
        <v>51</v>
      </c>
      <c r="C172" s="9">
        <v>12</v>
      </c>
      <c r="D172" s="9">
        <v>2</v>
      </c>
      <c r="E172" s="9">
        <v>1</v>
      </c>
      <c r="F172" s="9">
        <v>3.1</v>
      </c>
      <c r="G172" s="9">
        <v>2.9</v>
      </c>
      <c r="H172" s="10">
        <f t="shared" si="11"/>
        <v>0.6666666666666667</v>
      </c>
      <c r="I172" s="9"/>
      <c r="J172" s="13">
        <f t="shared" si="12"/>
        <v>6.666666666666667</v>
      </c>
    </row>
    <row r="173" spans="1:10" ht="12.75">
      <c r="A173" s="4">
        <f t="shared" si="13"/>
        <v>14</v>
      </c>
      <c r="B173" s="18" t="s">
        <v>13</v>
      </c>
      <c r="C173" s="9">
        <v>7</v>
      </c>
      <c r="D173" s="9">
        <v>1</v>
      </c>
      <c r="E173" s="9">
        <v>1</v>
      </c>
      <c r="F173" s="9">
        <v>2</v>
      </c>
      <c r="G173" s="9">
        <v>3.8</v>
      </c>
      <c r="H173" s="10">
        <f t="shared" si="11"/>
        <v>0.6666666666666667</v>
      </c>
      <c r="I173" s="9"/>
      <c r="J173" s="10">
        <f t="shared" si="12"/>
        <v>6.466666666666667</v>
      </c>
    </row>
    <row r="174" spans="1:10" ht="12.75">
      <c r="A174" s="4">
        <f t="shared" si="13"/>
        <v>15</v>
      </c>
      <c r="B174" s="18" t="s">
        <v>16</v>
      </c>
      <c r="C174" s="9">
        <v>7</v>
      </c>
      <c r="D174" s="9">
        <v>3</v>
      </c>
      <c r="E174" s="9">
        <v>0</v>
      </c>
      <c r="F174" s="9">
        <v>2.8</v>
      </c>
      <c r="G174" s="9">
        <v>3.2</v>
      </c>
      <c r="H174" s="10">
        <f t="shared" si="11"/>
        <v>0.5599999999999999</v>
      </c>
      <c r="I174" s="9"/>
      <c r="J174" s="10">
        <f t="shared" si="12"/>
        <v>6.56</v>
      </c>
    </row>
    <row r="175" spans="1:10" ht="12.75">
      <c r="A175" s="4">
        <f t="shared" si="13"/>
        <v>16</v>
      </c>
      <c r="B175" s="18" t="s">
        <v>47</v>
      </c>
      <c r="C175" s="9">
        <v>3</v>
      </c>
      <c r="D175" s="9">
        <v>6</v>
      </c>
      <c r="E175" s="9">
        <v>1</v>
      </c>
      <c r="F175" s="9">
        <v>-0.8</v>
      </c>
      <c r="G175" s="9">
        <v>6.5</v>
      </c>
      <c r="H175" s="10">
        <f t="shared" si="11"/>
        <v>0.27999999999999997</v>
      </c>
      <c r="I175" s="9"/>
      <c r="J175" s="10">
        <f t="shared" si="12"/>
        <v>5.98</v>
      </c>
    </row>
    <row r="176" spans="1:10" ht="12.75">
      <c r="A176" s="4">
        <f t="shared" si="13"/>
        <v>17</v>
      </c>
      <c r="B176" s="18" t="s">
        <v>60</v>
      </c>
      <c r="C176" s="9">
        <v>6</v>
      </c>
      <c r="D176" s="9">
        <v>3</v>
      </c>
      <c r="E176" s="9">
        <v>1</v>
      </c>
      <c r="F176" s="9">
        <v>1.5</v>
      </c>
      <c r="G176" s="9">
        <v>3.7</v>
      </c>
      <c r="H176" s="10">
        <f t="shared" si="11"/>
        <v>0.52</v>
      </c>
      <c r="I176" s="9"/>
      <c r="J176" s="10">
        <f t="shared" si="12"/>
        <v>5.720000000000001</v>
      </c>
    </row>
    <row r="177" spans="1:10" ht="12.75">
      <c r="A177" s="4">
        <f t="shared" si="13"/>
        <v>18</v>
      </c>
      <c r="B177" s="18" t="s">
        <v>23</v>
      </c>
      <c r="C177" s="9">
        <v>7</v>
      </c>
      <c r="D177" s="9">
        <v>2</v>
      </c>
      <c r="E177" s="9">
        <v>1</v>
      </c>
      <c r="F177" s="9">
        <v>1.7</v>
      </c>
      <c r="G177" s="9">
        <v>3.3</v>
      </c>
      <c r="H177" s="10">
        <f t="shared" si="11"/>
        <v>0.6000000000000001</v>
      </c>
      <c r="I177" s="9"/>
      <c r="J177" s="10">
        <f t="shared" si="12"/>
        <v>5.6</v>
      </c>
    </row>
    <row r="178" spans="1:10" ht="12.75">
      <c r="A178" s="4">
        <f t="shared" si="13"/>
        <v>19</v>
      </c>
      <c r="B178" s="18" t="s">
        <v>49</v>
      </c>
      <c r="C178" s="9">
        <v>2</v>
      </c>
      <c r="D178" s="9">
        <v>4</v>
      </c>
      <c r="E178" s="9">
        <v>0</v>
      </c>
      <c r="F178" s="9">
        <v>-2</v>
      </c>
      <c r="G178" s="9">
        <v>7.2</v>
      </c>
      <c r="H178" s="10">
        <f t="shared" si="11"/>
        <v>0.26666666666666666</v>
      </c>
      <c r="I178" s="9"/>
      <c r="J178" s="10">
        <f t="shared" si="12"/>
        <v>5.466666666666667</v>
      </c>
    </row>
    <row r="179" spans="1:10" ht="12.75">
      <c r="A179" s="4">
        <f t="shared" si="13"/>
        <v>20</v>
      </c>
      <c r="B179" s="18" t="s">
        <v>50</v>
      </c>
      <c r="C179" s="9">
        <v>10</v>
      </c>
      <c r="D179" s="9">
        <v>6</v>
      </c>
      <c r="E179" s="9">
        <v>1</v>
      </c>
      <c r="F179" s="9">
        <v>1.4</v>
      </c>
      <c r="G179" s="9">
        <v>3.2</v>
      </c>
      <c r="H179" s="10">
        <f t="shared" si="11"/>
        <v>0.49411764705882355</v>
      </c>
      <c r="I179" s="9"/>
      <c r="J179" s="10">
        <f t="shared" si="12"/>
        <v>5.094117647058823</v>
      </c>
    </row>
    <row r="180" spans="1:10" ht="12.75">
      <c r="A180" s="4">
        <f t="shared" si="13"/>
        <v>21</v>
      </c>
      <c r="B180" s="11" t="s">
        <v>12</v>
      </c>
      <c r="C180" s="9">
        <v>3</v>
      </c>
      <c r="D180" s="9">
        <v>7</v>
      </c>
      <c r="E180" s="9">
        <v>0</v>
      </c>
      <c r="F180" s="9">
        <v>-0.4</v>
      </c>
      <c r="G180" s="9">
        <v>5</v>
      </c>
      <c r="H180" s="10">
        <f aca="true" t="shared" si="14" ref="H180:H200">((C180+(0.5*E180))/(C180+D180+E180))*0.8</f>
        <v>0.24</v>
      </c>
      <c r="I180" s="9"/>
      <c r="J180" s="10">
        <f aca="true" t="shared" si="15" ref="J180:J200">SUM(F180+G180+H180-I180)</f>
        <v>4.84</v>
      </c>
    </row>
    <row r="181" spans="1:10" ht="12.75">
      <c r="A181" s="4">
        <f t="shared" si="13"/>
        <v>22</v>
      </c>
      <c r="B181" s="11" t="s">
        <v>193</v>
      </c>
      <c r="C181" s="9">
        <v>4</v>
      </c>
      <c r="D181" s="9">
        <v>4</v>
      </c>
      <c r="E181" s="9">
        <v>0</v>
      </c>
      <c r="F181" s="9">
        <v>-0.5</v>
      </c>
      <c r="G181" s="9">
        <v>4.9</v>
      </c>
      <c r="H181" s="10">
        <f t="shared" si="14"/>
        <v>0.4</v>
      </c>
      <c r="I181" s="9"/>
      <c r="J181" s="10">
        <f t="shared" si="15"/>
        <v>4.800000000000001</v>
      </c>
    </row>
    <row r="182" spans="1:10" ht="12.75">
      <c r="A182" s="4">
        <f t="shared" si="13"/>
        <v>23</v>
      </c>
      <c r="B182" s="11" t="s">
        <v>119</v>
      </c>
      <c r="C182" s="9">
        <v>2</v>
      </c>
      <c r="D182" s="9">
        <v>4</v>
      </c>
      <c r="E182" s="9">
        <v>1</v>
      </c>
      <c r="F182" s="9">
        <v>-0.9</v>
      </c>
      <c r="G182" s="9">
        <v>5.1</v>
      </c>
      <c r="H182" s="10">
        <f t="shared" si="14"/>
        <v>0.28571428571428575</v>
      </c>
      <c r="I182" s="9"/>
      <c r="J182" s="13">
        <f t="shared" si="15"/>
        <v>4.485714285714285</v>
      </c>
    </row>
    <row r="183" spans="1:10" ht="12.75">
      <c r="A183" s="4">
        <f t="shared" si="13"/>
        <v>24</v>
      </c>
      <c r="B183" s="11" t="s">
        <v>70</v>
      </c>
      <c r="C183" s="9">
        <v>7</v>
      </c>
      <c r="D183" s="9">
        <v>8</v>
      </c>
      <c r="E183" s="9">
        <v>0</v>
      </c>
      <c r="F183" s="9">
        <v>0</v>
      </c>
      <c r="G183" s="9">
        <v>4.2</v>
      </c>
      <c r="H183" s="10">
        <f t="shared" si="14"/>
        <v>0.37333333333333335</v>
      </c>
      <c r="I183" s="9"/>
      <c r="J183" s="13">
        <f t="shared" si="15"/>
        <v>4.573333333333333</v>
      </c>
    </row>
    <row r="184" spans="1:10" ht="12.75">
      <c r="A184" s="4">
        <f t="shared" si="13"/>
        <v>25</v>
      </c>
      <c r="B184" s="11" t="s">
        <v>201</v>
      </c>
      <c r="C184" s="9">
        <v>5</v>
      </c>
      <c r="D184" s="9">
        <v>2</v>
      </c>
      <c r="E184" s="9">
        <v>0</v>
      </c>
      <c r="F184" s="9">
        <v>2.1</v>
      </c>
      <c r="G184" s="9">
        <v>1.8</v>
      </c>
      <c r="H184" s="10">
        <f t="shared" si="14"/>
        <v>0.5714285714285715</v>
      </c>
      <c r="I184" s="9"/>
      <c r="J184" s="10">
        <f t="shared" si="15"/>
        <v>4.4714285714285715</v>
      </c>
    </row>
    <row r="185" spans="1:10" ht="12.75">
      <c r="A185" s="4">
        <f t="shared" si="13"/>
        <v>26</v>
      </c>
      <c r="B185" s="11" t="s">
        <v>42</v>
      </c>
      <c r="C185" s="9">
        <v>0</v>
      </c>
      <c r="D185" s="9">
        <v>9</v>
      </c>
      <c r="E185" s="9">
        <v>1</v>
      </c>
      <c r="F185" s="9">
        <v>-3.5</v>
      </c>
      <c r="G185" s="9">
        <v>7.9</v>
      </c>
      <c r="H185" s="10">
        <f t="shared" si="14"/>
        <v>0.04000000000000001</v>
      </c>
      <c r="I185" s="9"/>
      <c r="J185" s="10">
        <f t="shared" si="15"/>
        <v>4.44</v>
      </c>
    </row>
    <row r="186" spans="1:10" ht="12.75">
      <c r="A186" s="4">
        <f t="shared" si="13"/>
        <v>27</v>
      </c>
      <c r="B186" s="11" t="s">
        <v>200</v>
      </c>
      <c r="C186" s="9">
        <v>2</v>
      </c>
      <c r="D186" s="9">
        <v>8</v>
      </c>
      <c r="E186" s="9">
        <v>0</v>
      </c>
      <c r="F186" s="9">
        <v>-1.6</v>
      </c>
      <c r="G186" s="9">
        <v>5.7</v>
      </c>
      <c r="H186" s="10">
        <f t="shared" si="14"/>
        <v>0.16000000000000003</v>
      </c>
      <c r="I186" s="9"/>
      <c r="J186" s="10">
        <f t="shared" si="15"/>
        <v>4.26</v>
      </c>
    </row>
    <row r="187" spans="1:10" ht="12.75">
      <c r="A187" s="4">
        <f t="shared" si="13"/>
        <v>28</v>
      </c>
      <c r="B187" s="11" t="s">
        <v>61</v>
      </c>
      <c r="C187" s="9">
        <v>2</v>
      </c>
      <c r="D187" s="9">
        <v>7</v>
      </c>
      <c r="E187" s="9">
        <v>0</v>
      </c>
      <c r="F187" s="9">
        <v>-2</v>
      </c>
      <c r="G187" s="9">
        <v>5.8</v>
      </c>
      <c r="H187" s="10">
        <f t="shared" si="14"/>
        <v>0.17777777777777778</v>
      </c>
      <c r="I187" s="9"/>
      <c r="J187" s="10">
        <f t="shared" si="15"/>
        <v>3.9777777777777774</v>
      </c>
    </row>
    <row r="188" spans="1:10" ht="12.75">
      <c r="A188" s="4">
        <f t="shared" si="13"/>
        <v>29</v>
      </c>
      <c r="B188" s="11" t="s">
        <v>89</v>
      </c>
      <c r="C188" s="9">
        <v>5</v>
      </c>
      <c r="D188" s="9">
        <v>4</v>
      </c>
      <c r="E188" s="9">
        <v>0</v>
      </c>
      <c r="F188" s="9">
        <v>-0.1</v>
      </c>
      <c r="G188" s="9">
        <v>3.4</v>
      </c>
      <c r="H188" s="10">
        <f t="shared" si="14"/>
        <v>0.4444444444444445</v>
      </c>
      <c r="I188" s="9"/>
      <c r="J188" s="10">
        <f t="shared" si="15"/>
        <v>3.7444444444444445</v>
      </c>
    </row>
    <row r="189" spans="1:10" ht="12.75">
      <c r="A189" s="4">
        <f t="shared" si="13"/>
        <v>30</v>
      </c>
      <c r="B189" s="11" t="s">
        <v>198</v>
      </c>
      <c r="C189" s="9">
        <v>11</v>
      </c>
      <c r="D189" s="9">
        <v>3</v>
      </c>
      <c r="E189" s="9">
        <v>0</v>
      </c>
      <c r="F189" s="9">
        <v>-1.5</v>
      </c>
      <c r="G189" s="9">
        <v>4.2</v>
      </c>
      <c r="H189" s="10">
        <f t="shared" si="14"/>
        <v>0.6285714285714286</v>
      </c>
      <c r="I189" s="9"/>
      <c r="J189" s="10">
        <f t="shared" si="15"/>
        <v>3.3285714285714287</v>
      </c>
    </row>
    <row r="190" spans="1:10" ht="12.75">
      <c r="A190" s="4">
        <f t="shared" si="13"/>
        <v>31</v>
      </c>
      <c r="B190" s="11" t="s">
        <v>62</v>
      </c>
      <c r="C190" s="9">
        <v>2</v>
      </c>
      <c r="D190" s="9">
        <v>4</v>
      </c>
      <c r="E190" s="9">
        <v>0</v>
      </c>
      <c r="F190" s="9">
        <v>-1.5</v>
      </c>
      <c r="G190" s="9">
        <v>3.4</v>
      </c>
      <c r="H190" s="10">
        <f t="shared" si="14"/>
        <v>0.26666666666666666</v>
      </c>
      <c r="I190" s="9"/>
      <c r="J190" s="10">
        <f t="shared" si="15"/>
        <v>2.1666666666666665</v>
      </c>
    </row>
    <row r="191" spans="1:10" ht="12.75">
      <c r="A191" s="4">
        <f t="shared" si="13"/>
        <v>32</v>
      </c>
      <c r="B191" s="11" t="s">
        <v>88</v>
      </c>
      <c r="C191" s="9">
        <v>1</v>
      </c>
      <c r="D191" s="9">
        <v>6</v>
      </c>
      <c r="E191" s="9">
        <v>0</v>
      </c>
      <c r="F191" s="9">
        <v>-1.7</v>
      </c>
      <c r="G191" s="9">
        <v>3.3</v>
      </c>
      <c r="H191" s="10">
        <f t="shared" si="14"/>
        <v>0.11428571428571428</v>
      </c>
      <c r="I191" s="9"/>
      <c r="J191" s="10">
        <f t="shared" si="15"/>
        <v>1.7142857142857142</v>
      </c>
    </row>
    <row r="192" spans="1:10" ht="12.75">
      <c r="A192" s="4">
        <f t="shared" si="13"/>
        <v>33</v>
      </c>
      <c r="B192" s="11" t="s">
        <v>11</v>
      </c>
      <c r="C192" s="9">
        <v>1</v>
      </c>
      <c r="D192" s="9">
        <v>11</v>
      </c>
      <c r="E192" s="9">
        <v>0</v>
      </c>
      <c r="F192" s="9">
        <v>-6.1</v>
      </c>
      <c r="G192" s="9">
        <v>6.5</v>
      </c>
      <c r="H192" s="10">
        <f t="shared" si="14"/>
        <v>0.06666666666666667</v>
      </c>
      <c r="I192" s="9"/>
      <c r="J192" s="10">
        <f t="shared" si="15"/>
        <v>0.466666666666667</v>
      </c>
    </row>
    <row r="193" spans="1:10" ht="12.75">
      <c r="A193" s="4">
        <f t="shared" si="13"/>
        <v>34</v>
      </c>
      <c r="B193" s="11" t="s">
        <v>30</v>
      </c>
      <c r="C193" s="9">
        <v>0</v>
      </c>
      <c r="D193" s="9">
        <v>4</v>
      </c>
      <c r="E193" s="9">
        <v>0</v>
      </c>
      <c r="F193" s="9">
        <v>-5.3</v>
      </c>
      <c r="G193" s="9">
        <v>5.5</v>
      </c>
      <c r="H193" s="10">
        <f t="shared" si="14"/>
        <v>0</v>
      </c>
      <c r="I193" s="9"/>
      <c r="J193" s="10">
        <f t="shared" si="15"/>
        <v>0.20000000000000018</v>
      </c>
    </row>
    <row r="194" spans="1:10" ht="12.75">
      <c r="A194" s="4">
        <f t="shared" si="13"/>
        <v>35</v>
      </c>
      <c r="B194" s="11" t="s">
        <v>194</v>
      </c>
      <c r="C194" s="9">
        <v>1</v>
      </c>
      <c r="D194" s="9">
        <v>6</v>
      </c>
      <c r="E194" s="9">
        <v>0</v>
      </c>
      <c r="F194" s="9">
        <v>-5.1</v>
      </c>
      <c r="G194" s="9">
        <v>4.4</v>
      </c>
      <c r="H194" s="10">
        <f t="shared" si="14"/>
        <v>0.11428571428571428</v>
      </c>
      <c r="I194" s="9"/>
      <c r="J194" s="10">
        <f t="shared" si="15"/>
        <v>-0.585714285714285</v>
      </c>
    </row>
    <row r="195" spans="1:10" ht="12.75">
      <c r="A195" s="4">
        <f t="shared" si="13"/>
        <v>36</v>
      </c>
      <c r="B195" s="11" t="s">
        <v>69</v>
      </c>
      <c r="C195" s="9">
        <v>2</v>
      </c>
      <c r="D195" s="9">
        <v>3</v>
      </c>
      <c r="E195" s="9">
        <v>0</v>
      </c>
      <c r="F195" s="9">
        <v>-2.2</v>
      </c>
      <c r="G195" s="9">
        <v>1.2</v>
      </c>
      <c r="H195" s="10">
        <f t="shared" si="14"/>
        <v>0.32000000000000006</v>
      </c>
      <c r="I195" s="9"/>
      <c r="J195" s="10">
        <f t="shared" si="15"/>
        <v>-0.6800000000000002</v>
      </c>
    </row>
    <row r="196" spans="1:10" ht="12.75">
      <c r="A196" s="4">
        <f t="shared" si="13"/>
        <v>37</v>
      </c>
      <c r="B196" s="11" t="s">
        <v>66</v>
      </c>
      <c r="C196" s="9">
        <v>0</v>
      </c>
      <c r="D196" s="9">
        <v>8</v>
      </c>
      <c r="E196" s="9">
        <v>0</v>
      </c>
      <c r="F196" s="9">
        <v>-5.3</v>
      </c>
      <c r="G196" s="9">
        <v>4.5</v>
      </c>
      <c r="H196" s="10">
        <f t="shared" si="14"/>
        <v>0</v>
      </c>
      <c r="I196" s="9"/>
      <c r="J196" s="10">
        <f t="shared" si="15"/>
        <v>-0.7999999999999998</v>
      </c>
    </row>
    <row r="197" spans="1:10" ht="12.75">
      <c r="A197" s="4">
        <f t="shared" si="13"/>
        <v>38</v>
      </c>
      <c r="B197" s="11" t="s">
        <v>196</v>
      </c>
      <c r="C197" s="9">
        <v>1</v>
      </c>
      <c r="D197" s="9">
        <v>5</v>
      </c>
      <c r="E197" s="9">
        <v>1</v>
      </c>
      <c r="F197" s="9">
        <v>-4.9</v>
      </c>
      <c r="G197" s="9">
        <v>3.9</v>
      </c>
      <c r="H197" s="10">
        <f t="shared" si="14"/>
        <v>0.17142857142857143</v>
      </c>
      <c r="I197" s="9"/>
      <c r="J197" s="10">
        <f t="shared" si="15"/>
        <v>-0.828571428571429</v>
      </c>
    </row>
    <row r="198" spans="1:10" ht="12.75">
      <c r="A198" s="4">
        <f t="shared" si="13"/>
        <v>39</v>
      </c>
      <c r="B198" s="11" t="s">
        <v>195</v>
      </c>
      <c r="C198" s="9">
        <v>0</v>
      </c>
      <c r="D198" s="9">
        <v>3</v>
      </c>
      <c r="E198" s="9">
        <v>1</v>
      </c>
      <c r="F198" s="9">
        <v>-5.3</v>
      </c>
      <c r="G198" s="9">
        <v>4.2</v>
      </c>
      <c r="H198" s="10">
        <f t="shared" si="14"/>
        <v>0.1</v>
      </c>
      <c r="I198" s="9"/>
      <c r="J198" s="10">
        <f t="shared" si="15"/>
        <v>-0.9999999999999997</v>
      </c>
    </row>
    <row r="199" spans="1:10" ht="12.75">
      <c r="A199" s="4">
        <f t="shared" si="13"/>
        <v>40</v>
      </c>
      <c r="B199" s="11" t="s">
        <v>136</v>
      </c>
      <c r="C199" s="9">
        <v>0</v>
      </c>
      <c r="D199" s="9">
        <v>3</v>
      </c>
      <c r="E199" s="9">
        <v>0</v>
      </c>
      <c r="F199" s="9">
        <v>-3.7</v>
      </c>
      <c r="G199" s="9">
        <v>2.3</v>
      </c>
      <c r="H199" s="10">
        <f t="shared" si="14"/>
        <v>0</v>
      </c>
      <c r="I199" s="9"/>
      <c r="J199" s="10">
        <f t="shared" si="15"/>
        <v>-1.4000000000000004</v>
      </c>
    </row>
    <row r="200" spans="1:10" ht="12.75">
      <c r="A200" s="4">
        <f t="shared" si="13"/>
        <v>41</v>
      </c>
      <c r="B200" s="11" t="s">
        <v>197</v>
      </c>
      <c r="C200" s="9">
        <v>0</v>
      </c>
      <c r="D200" s="9">
        <v>6</v>
      </c>
      <c r="E200" s="9">
        <v>0</v>
      </c>
      <c r="F200" s="9">
        <v>-5</v>
      </c>
      <c r="G200" s="9">
        <v>2.9</v>
      </c>
      <c r="H200" s="10">
        <f t="shared" si="14"/>
        <v>0</v>
      </c>
      <c r="I200" s="9"/>
      <c r="J200" s="10">
        <f t="shared" si="15"/>
        <v>-2.1</v>
      </c>
    </row>
    <row r="201" spans="2:3" ht="12.75">
      <c r="B201" s="17" t="s">
        <v>156</v>
      </c>
      <c r="C201" s="3"/>
    </row>
    <row r="202" spans="2:3" ht="12.75">
      <c r="B202" s="7" t="s">
        <v>125</v>
      </c>
      <c r="C202" s="3" t="s">
        <v>67</v>
      </c>
    </row>
    <row r="203" spans="2:7" ht="12.75">
      <c r="B203" s="7" t="s">
        <v>0</v>
      </c>
      <c r="C203" s="6" t="s">
        <v>127</v>
      </c>
      <c r="D203" s="12"/>
      <c r="E203" s="12"/>
      <c r="F203" s="12"/>
      <c r="G203" s="12" t="s">
        <v>202</v>
      </c>
    </row>
    <row r="204" spans="2:10" ht="12.75">
      <c r="B204" s="7" t="s">
        <v>2</v>
      </c>
      <c r="C204" s="6" t="s">
        <v>57</v>
      </c>
      <c r="D204" s="12"/>
      <c r="E204" s="12"/>
      <c r="F204" s="12"/>
      <c r="G204" s="12"/>
      <c r="H204" s="5"/>
      <c r="J204" s="5"/>
    </row>
    <row r="205" spans="2:3" ht="12.75">
      <c r="B205" s="7" t="s">
        <v>138</v>
      </c>
      <c r="C205" s="3" t="s">
        <v>137</v>
      </c>
    </row>
    <row r="206" spans="2:3" ht="12.75">
      <c r="B206" s="7" t="s">
        <v>124</v>
      </c>
      <c r="C206" s="3" t="s">
        <v>141</v>
      </c>
    </row>
    <row r="207" spans="2:10" ht="12.75">
      <c r="B207" s="7" t="s">
        <v>10</v>
      </c>
      <c r="C207" s="3" t="s">
        <v>1</v>
      </c>
      <c r="H207" s="5"/>
      <c r="J207" s="5"/>
    </row>
    <row r="208" spans="2:10" ht="12.75">
      <c r="B208" s="7" t="s">
        <v>140</v>
      </c>
      <c r="C208" s="3" t="s">
        <v>199</v>
      </c>
      <c r="H208" s="5"/>
      <c r="J208" s="5"/>
    </row>
    <row r="209" spans="8:10" ht="12.75">
      <c r="H209" s="5"/>
      <c r="J209" s="5"/>
    </row>
    <row r="210" spans="3:10" ht="12.75">
      <c r="C210" s="3"/>
      <c r="H210" s="5"/>
      <c r="J210" s="5"/>
    </row>
    <row r="211" ht="12.75">
      <c r="C211" s="3"/>
    </row>
    <row r="212" spans="3:10" ht="12.75">
      <c r="C212" s="3"/>
      <c r="H212" s="5"/>
      <c r="J212" s="5"/>
    </row>
    <row r="213" spans="3:10" ht="12.75">
      <c r="C213" s="3"/>
      <c r="H213" s="5"/>
      <c r="J213" s="5"/>
    </row>
    <row r="214" ht="12.75">
      <c r="C214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User</dc:creator>
  <cp:keywords/>
  <dc:description/>
  <cp:lastModifiedBy>jone</cp:lastModifiedBy>
  <cp:lastPrinted>2021-11-13T17:27:03Z</cp:lastPrinted>
  <dcterms:created xsi:type="dcterms:W3CDTF">2019-12-18T04:05:51Z</dcterms:created>
  <dcterms:modified xsi:type="dcterms:W3CDTF">2021-11-15T02:15:35Z</dcterms:modified>
  <cp:category/>
  <cp:version/>
  <cp:contentType/>
  <cp:contentStatus/>
</cp:coreProperties>
</file>