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ckey\Rankings\"/>
    </mc:Choice>
  </mc:AlternateContent>
  <xr:revisionPtr revIDLastSave="0" documentId="13_ncr:40009_{2E6413D9-728F-4152-81F4-6A4A0EE9463F}" xr6:coauthVersionLast="47" xr6:coauthVersionMax="47" xr10:uidLastSave="{00000000-0000-0000-0000-000000000000}"/>
  <bookViews>
    <workbookView xWindow="10830" yWindow="105" windowWidth="14610" windowHeight="154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3" i="1" l="1"/>
  <c r="A34" i="1" s="1"/>
  <c r="H211" i="1"/>
  <c r="J211" i="1"/>
  <c r="H210" i="1"/>
  <c r="J210" i="1" s="1"/>
  <c r="H216" i="1"/>
  <c r="J216" i="1"/>
  <c r="H29" i="1"/>
  <c r="J29" i="1" s="1"/>
  <c r="H33" i="1"/>
  <c r="J33" i="1"/>
  <c r="H217" i="1"/>
  <c r="J217" i="1" s="1"/>
  <c r="H218" i="1"/>
  <c r="J218" i="1"/>
  <c r="H209" i="1"/>
  <c r="J209" i="1" s="1"/>
  <c r="H34" i="1"/>
  <c r="J34" i="1"/>
  <c r="H35" i="1"/>
  <c r="J35" i="1" s="1"/>
  <c r="H177" i="1"/>
  <c r="J177" i="1"/>
  <c r="H176" i="1"/>
  <c r="J176" i="1" s="1"/>
  <c r="H191" i="1"/>
  <c r="J191" i="1"/>
  <c r="H188" i="1"/>
  <c r="J188" i="1" s="1"/>
  <c r="H142" i="1"/>
  <c r="J142" i="1"/>
  <c r="H80" i="1"/>
  <c r="J80" i="1" s="1"/>
  <c r="H87" i="1"/>
  <c r="J87" i="1"/>
  <c r="H154" i="1"/>
  <c r="J154" i="1" s="1"/>
  <c r="H118" i="1"/>
  <c r="J118" i="1"/>
  <c r="H7" i="1"/>
  <c r="J7" i="1" s="1"/>
  <c r="H214" i="1"/>
  <c r="J214" i="1"/>
  <c r="H219" i="1"/>
  <c r="J219" i="1" s="1"/>
  <c r="H215" i="1"/>
  <c r="J215" i="1"/>
  <c r="H201" i="1"/>
  <c r="J201" i="1" s="1"/>
  <c r="H202" i="1"/>
  <c r="J202" i="1"/>
  <c r="H146" i="1"/>
  <c r="J146" i="1" s="1"/>
  <c r="H93" i="1"/>
  <c r="J93" i="1"/>
  <c r="H85" i="1"/>
  <c r="J85" i="1" s="1"/>
  <c r="H89" i="1"/>
  <c r="J89" i="1"/>
  <c r="H84" i="1"/>
  <c r="J84" i="1" s="1"/>
  <c r="H77" i="1"/>
  <c r="J77" i="1"/>
  <c r="H56" i="1"/>
  <c r="J56" i="1" s="1"/>
  <c r="H199" i="1"/>
  <c r="J199" i="1"/>
  <c r="H108" i="1"/>
  <c r="J108" i="1" s="1"/>
  <c r="H81" i="1"/>
  <c r="J81" i="1"/>
  <c r="H50" i="1"/>
  <c r="J50" i="1" s="1"/>
  <c r="H88" i="1"/>
  <c r="J88" i="1"/>
  <c r="H129" i="1"/>
  <c r="J129" i="1" s="1"/>
  <c r="H110" i="1"/>
  <c r="J110" i="1"/>
  <c r="H25" i="1"/>
  <c r="J25" i="1" s="1"/>
  <c r="H49" i="1"/>
  <c r="J49" i="1"/>
  <c r="H48" i="1"/>
  <c r="J48" i="1" s="1"/>
  <c r="H47" i="1"/>
  <c r="J47" i="1"/>
  <c r="H52" i="1"/>
  <c r="J52" i="1" s="1"/>
  <c r="H54" i="1"/>
  <c r="J54" i="1"/>
  <c r="H51" i="1"/>
  <c r="J51" i="1" s="1"/>
  <c r="H58" i="1"/>
  <c r="J58" i="1"/>
  <c r="H57" i="1"/>
  <c r="J57" i="1" s="1"/>
  <c r="H63" i="1"/>
  <c r="J63" i="1"/>
  <c r="H55" i="1"/>
  <c r="J55" i="1" s="1"/>
  <c r="H125" i="1"/>
  <c r="J125" i="1"/>
  <c r="H91" i="1"/>
  <c r="J91" i="1" s="1"/>
  <c r="H72" i="1"/>
  <c r="J72" i="1"/>
  <c r="H82" i="1"/>
  <c r="J82" i="1" s="1"/>
  <c r="H70" i="1"/>
  <c r="J70" i="1"/>
  <c r="H26" i="1"/>
  <c r="J26" i="1" s="1"/>
  <c r="H23" i="1"/>
  <c r="J23" i="1"/>
  <c r="H32" i="1"/>
  <c r="J32" i="1" s="1"/>
  <c r="H28" i="1"/>
  <c r="J28" i="1"/>
  <c r="H170" i="1"/>
  <c r="J170" i="1" s="1"/>
  <c r="H200" i="1"/>
  <c r="J200" i="1"/>
  <c r="H130" i="1"/>
  <c r="J130" i="1" s="1"/>
  <c r="A170" i="1"/>
  <c r="A171" i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H206" i="1"/>
  <c r="J206" i="1"/>
  <c r="H198" i="1"/>
  <c r="J198" i="1" s="1"/>
  <c r="H207" i="1"/>
  <c r="J207" i="1"/>
  <c r="H213" i="1"/>
  <c r="J213" i="1" s="1"/>
  <c r="H212" i="1"/>
  <c r="J212" i="1"/>
  <c r="H181" i="1"/>
  <c r="J181" i="1" s="1"/>
  <c r="H204" i="1"/>
  <c r="J204" i="1"/>
  <c r="H205" i="1"/>
  <c r="J205" i="1" s="1"/>
  <c r="H208" i="1"/>
  <c r="J208" i="1"/>
  <c r="H194" i="1"/>
  <c r="J194" i="1" s="1"/>
  <c r="H220" i="1"/>
  <c r="J220" i="1"/>
  <c r="H196" i="1"/>
  <c r="J196" i="1" s="1"/>
  <c r="H193" i="1"/>
  <c r="J193" i="1"/>
  <c r="H203" i="1"/>
  <c r="J203" i="1" s="1"/>
  <c r="H187" i="1"/>
  <c r="J187" i="1"/>
  <c r="H197" i="1"/>
  <c r="J197" i="1" s="1"/>
  <c r="H190" i="1"/>
  <c r="J190" i="1"/>
  <c r="H184" i="1"/>
  <c r="J184" i="1" s="1"/>
  <c r="H186" i="1"/>
  <c r="J186" i="1"/>
  <c r="H179" i="1"/>
  <c r="J179" i="1" s="1"/>
  <c r="H195" i="1"/>
  <c r="J195" i="1"/>
  <c r="H192" i="1"/>
  <c r="J192" i="1" s="1"/>
  <c r="H189" i="1"/>
  <c r="J189" i="1"/>
  <c r="H178" i="1"/>
  <c r="J178" i="1" s="1"/>
  <c r="H182" i="1"/>
  <c r="J182" i="1"/>
  <c r="H185" i="1"/>
  <c r="J185" i="1" s="1"/>
  <c r="H172" i="1"/>
  <c r="J172" i="1"/>
  <c r="H174" i="1"/>
  <c r="J174" i="1" s="1"/>
  <c r="H171" i="1"/>
  <c r="J171" i="1"/>
  <c r="H173" i="1"/>
  <c r="J173" i="1" s="1"/>
  <c r="H175" i="1"/>
  <c r="J175" i="1"/>
  <c r="H183" i="1"/>
  <c r="J183" i="1" s="1"/>
  <c r="H180" i="1"/>
  <c r="J180" i="1"/>
  <c r="H169" i="1"/>
  <c r="J169" i="1" s="1"/>
  <c r="H149" i="1"/>
  <c r="J149" i="1"/>
  <c r="H148" i="1"/>
  <c r="J148" i="1" s="1"/>
  <c r="H151" i="1"/>
  <c r="J151" i="1"/>
  <c r="H137" i="1"/>
  <c r="J137" i="1" s="1"/>
  <c r="H153" i="1"/>
  <c r="J153" i="1"/>
  <c r="H150" i="1"/>
  <c r="J150" i="1" s="1"/>
  <c r="H143" i="1"/>
  <c r="J143" i="1"/>
  <c r="H145" i="1"/>
  <c r="J145" i="1" s="1"/>
  <c r="H141" i="1"/>
  <c r="J141" i="1"/>
  <c r="H133" i="1"/>
  <c r="J133" i="1" s="1"/>
  <c r="H140" i="1"/>
  <c r="J140" i="1"/>
  <c r="H144" i="1"/>
  <c r="J144" i="1" s="1"/>
  <c r="H138" i="1"/>
  <c r="J138" i="1"/>
  <c r="H136" i="1"/>
  <c r="J136" i="1" s="1"/>
  <c r="H126" i="1"/>
  <c r="J126" i="1"/>
  <c r="H155" i="1"/>
  <c r="J155" i="1" s="1"/>
  <c r="H152" i="1"/>
  <c r="J152" i="1"/>
  <c r="H147" i="1"/>
  <c r="J147" i="1" s="1"/>
  <c r="H132" i="1"/>
  <c r="J132" i="1"/>
  <c r="H135" i="1"/>
  <c r="J135" i="1" s="1"/>
  <c r="H134" i="1"/>
  <c r="J134" i="1"/>
  <c r="H131" i="1"/>
  <c r="J131" i="1" s="1"/>
  <c r="H139" i="1"/>
  <c r="J139" i="1"/>
  <c r="H119" i="1"/>
  <c r="J119" i="1" s="1"/>
  <c r="H124" i="1"/>
  <c r="J124" i="1"/>
  <c r="H128" i="1"/>
  <c r="J128" i="1" s="1"/>
  <c r="H127" i="1"/>
  <c r="J127" i="1"/>
  <c r="H120" i="1"/>
  <c r="J120" i="1" s="1"/>
  <c r="H121" i="1"/>
  <c r="J121" i="1"/>
  <c r="H115" i="1"/>
  <c r="J115" i="1" s="1"/>
  <c r="H122" i="1"/>
  <c r="J122" i="1"/>
  <c r="H117" i="1"/>
  <c r="J117" i="1" s="1"/>
  <c r="H123" i="1"/>
  <c r="J123" i="1"/>
  <c r="H116" i="1"/>
  <c r="J116" i="1" s="1"/>
  <c r="H113" i="1"/>
  <c r="J113" i="1"/>
  <c r="H114" i="1"/>
  <c r="J114" i="1" s="1"/>
  <c r="H112" i="1"/>
  <c r="J112" i="1"/>
  <c r="H111" i="1"/>
  <c r="J111" i="1" s="1"/>
  <c r="H109" i="1"/>
  <c r="J109" i="1"/>
  <c r="H79" i="1"/>
  <c r="J79" i="1" s="1"/>
  <c r="H94" i="1"/>
  <c r="J94" i="1"/>
  <c r="H92" i="1"/>
  <c r="J92" i="1" s="1"/>
  <c r="H68" i="1"/>
  <c r="J68" i="1"/>
  <c r="H86" i="1"/>
  <c r="J86" i="1" s="1"/>
  <c r="H69" i="1"/>
  <c r="J69" i="1"/>
  <c r="H90" i="1"/>
  <c r="J90" i="1" s="1"/>
  <c r="H75" i="1"/>
  <c r="J75" i="1"/>
  <c r="H78" i="1"/>
  <c r="J78" i="1" s="1"/>
  <c r="H83" i="1"/>
  <c r="J83" i="1"/>
  <c r="H76" i="1"/>
  <c r="J76" i="1" s="1"/>
  <c r="H74" i="1"/>
  <c r="J74" i="1"/>
  <c r="H73" i="1"/>
  <c r="J73" i="1" s="1"/>
  <c r="H71" i="1"/>
  <c r="J71" i="1"/>
  <c r="H67" i="1"/>
  <c r="J67" i="1" s="1"/>
  <c r="H64" i="1"/>
  <c r="J64" i="1"/>
  <c r="H61" i="1"/>
  <c r="J61" i="1" s="1"/>
  <c r="H66" i="1"/>
  <c r="J66" i="1"/>
  <c r="H62" i="1"/>
  <c r="J62" i="1" s="1"/>
  <c r="H65" i="1"/>
  <c r="J65" i="1"/>
  <c r="H53" i="1"/>
  <c r="J53" i="1" s="1"/>
  <c r="H60" i="1"/>
  <c r="J60" i="1"/>
  <c r="H59" i="1"/>
  <c r="J59" i="1" s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H30" i="1"/>
  <c r="J30" i="1"/>
  <c r="H24" i="1"/>
  <c r="J24" i="1" s="1"/>
  <c r="H27" i="1"/>
  <c r="J27" i="1"/>
  <c r="H16" i="1"/>
  <c r="J16" i="1" s="1"/>
  <c r="H22" i="1"/>
  <c r="J22" i="1"/>
  <c r="H13" i="1"/>
  <c r="J13" i="1" s="1"/>
  <c r="H31" i="1"/>
  <c r="J31" i="1"/>
  <c r="H21" i="1"/>
  <c r="J21" i="1" s="1"/>
  <c r="H17" i="1"/>
  <c r="J17" i="1"/>
  <c r="H19" i="1"/>
  <c r="J19" i="1" s="1"/>
  <c r="H15" i="1"/>
  <c r="J15" i="1"/>
  <c r="H12" i="1"/>
  <c r="J12" i="1" s="1"/>
  <c r="H18" i="1"/>
  <c r="J18" i="1"/>
  <c r="H14" i="1"/>
  <c r="J14" i="1" s="1"/>
  <c r="H20" i="1"/>
  <c r="J20" i="1"/>
  <c r="H8" i="1"/>
  <c r="J8" i="1" s="1"/>
  <c r="H9" i="1"/>
  <c r="J9" i="1"/>
  <c r="H5" i="1"/>
  <c r="J5" i="1" s="1"/>
  <c r="H11" i="1"/>
  <c r="J11" i="1"/>
  <c r="H10" i="1"/>
  <c r="J10" i="1" s="1"/>
  <c r="H4" i="1"/>
  <c r="J4" i="1"/>
  <c r="H6" i="1"/>
  <c r="J6" i="1" s="1"/>
  <c r="H3" i="1"/>
  <c r="J3" i="1"/>
</calcChain>
</file>

<file path=xl/sharedStrings.xml><?xml version="1.0" encoding="utf-8"?>
<sst xmlns="http://schemas.openxmlformats.org/spreadsheetml/2006/main" count="233" uniqueCount="199">
  <si>
    <t>Chapman University</t>
  </si>
  <si>
    <t>Texas State University</t>
  </si>
  <si>
    <t>Denison University</t>
  </si>
  <si>
    <t>Northern Michigan University</t>
  </si>
  <si>
    <t>University of Wisconsin</t>
  </si>
  <si>
    <t>East Texas Baptist University</t>
  </si>
  <si>
    <t>Millersville University</t>
  </si>
  <si>
    <t>University of Delaware</t>
  </si>
  <si>
    <t>Texas Christian University</t>
  </si>
  <si>
    <t>Northern Arizona University</t>
  </si>
  <si>
    <t>Arizona State University</t>
  </si>
  <si>
    <t>Saint Louis University</t>
  </si>
  <si>
    <t>Bradley University</t>
  </si>
  <si>
    <t>University of Texas</t>
  </si>
  <si>
    <t>Bowling Green State University</t>
  </si>
  <si>
    <t>Lewis University</t>
  </si>
  <si>
    <t>Winona State University</t>
  </si>
  <si>
    <t>Marquette University</t>
  </si>
  <si>
    <t>The College of New Jersey</t>
  </si>
  <si>
    <t>Princeton University</t>
  </si>
  <si>
    <t>Loyola Marymount University</t>
  </si>
  <si>
    <t>San Diego State University</t>
  </si>
  <si>
    <t>Georgetown University</t>
  </si>
  <si>
    <t>University of Maryland</t>
  </si>
  <si>
    <t>University of Wisc.-Oshkosh</t>
  </si>
  <si>
    <t>Saint Josephs University</t>
  </si>
  <si>
    <t>San Jose State University</t>
  </si>
  <si>
    <t>Xavier University</t>
  </si>
  <si>
    <t>Indiana University</t>
  </si>
  <si>
    <t>Lindenwood University</t>
  </si>
  <si>
    <t>University of Scranton</t>
  </si>
  <si>
    <t>Rider University</t>
  </si>
  <si>
    <t>University of Connecticut</t>
  </si>
  <si>
    <t>Rutgers University</t>
  </si>
  <si>
    <t>McKendree University</t>
  </si>
  <si>
    <t>Montclair State University</t>
  </si>
  <si>
    <t>University of Kentucky</t>
  </si>
  <si>
    <t>University of Dayton</t>
  </si>
  <si>
    <t>Colorado State University</t>
  </si>
  <si>
    <t>University of Denver</t>
  </si>
  <si>
    <t>Maryville University</t>
  </si>
  <si>
    <t>Trine University</t>
  </si>
  <si>
    <t>University of Michigan</t>
  </si>
  <si>
    <t>University of Colorado</t>
  </si>
  <si>
    <t>University of Northern Colorado</t>
  </si>
  <si>
    <t>University of Wyoming</t>
  </si>
  <si>
    <t>Utah State University</t>
  </si>
  <si>
    <t>Weber State University</t>
  </si>
  <si>
    <t>West Chester University</t>
  </si>
  <si>
    <t>University of Akron</t>
  </si>
  <si>
    <t>West Virginia University</t>
  </si>
  <si>
    <t>Duke University</t>
  </si>
  <si>
    <t>North Carolina State University</t>
  </si>
  <si>
    <t>Stevenson University</t>
  </si>
  <si>
    <t>University of Vermont</t>
  </si>
  <si>
    <t>Brigham Young University</t>
  </si>
  <si>
    <t>Boise State University</t>
  </si>
  <si>
    <t>Western Washington University</t>
  </si>
  <si>
    <t>Williston State College</t>
  </si>
  <si>
    <t>Boston College</t>
  </si>
  <si>
    <t>Bentley University</t>
  </si>
  <si>
    <t>Utah Valley University</t>
  </si>
  <si>
    <t>Davenport University</t>
  </si>
  <si>
    <t>Gonzaga University</t>
  </si>
  <si>
    <t>Eastern Washington University</t>
  </si>
  <si>
    <t>James Madison University</t>
  </si>
  <si>
    <t>Iowa State University</t>
  </si>
  <si>
    <t>Ohio University</t>
  </si>
  <si>
    <t>Liberty University</t>
  </si>
  <si>
    <t>Merrimack College</t>
  </si>
  <si>
    <t>Monmouth University</t>
  </si>
  <si>
    <t>Ohio State University</t>
  </si>
  <si>
    <t>Penn State University</t>
  </si>
  <si>
    <t>Seton Hall University</t>
  </si>
  <si>
    <t>University of Illinois</t>
  </si>
  <si>
    <t>Rowan University</t>
  </si>
  <si>
    <t>University of Pennsylvania</t>
  </si>
  <si>
    <t>Illinois State University</t>
  </si>
  <si>
    <t>Siena College</t>
  </si>
  <si>
    <t>University of Iowa</t>
  </si>
  <si>
    <t>Boston University</t>
  </si>
  <si>
    <t>Washington State University</t>
  </si>
  <si>
    <t>University of Washington</t>
  </si>
  <si>
    <t>Wake Forest University</t>
  </si>
  <si>
    <t>College of Holy Cross</t>
  </si>
  <si>
    <t>Clarkson University</t>
  </si>
  <si>
    <t>Rensselaer Polytechnic Institute</t>
  </si>
  <si>
    <t>Roger Williams University</t>
  </si>
  <si>
    <t>Providence College</t>
  </si>
  <si>
    <t>Adrian College</t>
  </si>
  <si>
    <t>Saint Johns University</t>
  </si>
  <si>
    <t>Saint Cloud State University</t>
  </si>
  <si>
    <t>Central Michigan University</t>
  </si>
  <si>
    <t>Keene State College</t>
  </si>
  <si>
    <t>Marian University</t>
  </si>
  <si>
    <t>University of Jamestown</t>
  </si>
  <si>
    <t>Central Connecticut State Univ.</t>
  </si>
  <si>
    <t>Aurora University</t>
  </si>
  <si>
    <t>Elon University</t>
  </si>
  <si>
    <t>Sacred Heart University</t>
  </si>
  <si>
    <t>University of New Hampshire</t>
  </si>
  <si>
    <t>University of Oregon</t>
  </si>
  <si>
    <t>Saint Norbert College</t>
  </si>
  <si>
    <t>Florida Gulf Coast University</t>
  </si>
  <si>
    <t>Westfield State University</t>
  </si>
  <si>
    <t>Connecticut College</t>
  </si>
  <si>
    <t>Bryant University</t>
  </si>
  <si>
    <t>Norwich University</t>
  </si>
  <si>
    <t>Northeastern University</t>
  </si>
  <si>
    <t>Bridgewater State University</t>
  </si>
  <si>
    <t>Grand Canyon University</t>
  </si>
  <si>
    <t>University of Cincinnati</t>
  </si>
  <si>
    <t>Michigan State University</t>
  </si>
  <si>
    <t>New Jersey Institute Technology</t>
  </si>
  <si>
    <t>University of Minnesota</t>
  </si>
  <si>
    <t>Santa Clara University</t>
  </si>
  <si>
    <t>Santa Rosa Junior College</t>
  </si>
  <si>
    <t>University of Minnesota-Duluth</t>
  </si>
  <si>
    <t>Montana State University</t>
  </si>
  <si>
    <t>University of Virginia</t>
  </si>
  <si>
    <t>Bethel University</t>
  </si>
  <si>
    <t>Suffolk University</t>
  </si>
  <si>
    <t>University of North Dakota</t>
  </si>
  <si>
    <t>Mercyhurst University</t>
  </si>
  <si>
    <t>Stanford University</t>
  </si>
  <si>
    <t>University of Idaho</t>
  </si>
  <si>
    <t>Finlandia University</t>
  </si>
  <si>
    <t>Saint Marys University (MN)</t>
  </si>
  <si>
    <t>Rank</t>
  </si>
  <si>
    <t>Team</t>
  </si>
  <si>
    <t>W</t>
  </si>
  <si>
    <t>L</t>
  </si>
  <si>
    <t>T</t>
  </si>
  <si>
    <t>AGD</t>
  </si>
  <si>
    <t>SOS</t>
  </si>
  <si>
    <t>AWP</t>
  </si>
  <si>
    <t>PENALTY</t>
  </si>
  <si>
    <t>RATING</t>
  </si>
  <si>
    <t>NORTHEAST REGION</t>
  </si>
  <si>
    <t>Did not meet minimum of recorded games</t>
  </si>
  <si>
    <t>SOUTHEAST REGION</t>
  </si>
  <si>
    <t>CENTRAL REGION</t>
  </si>
  <si>
    <t>WEST REGION</t>
  </si>
  <si>
    <t>University of Massachusetts-Amherst</t>
  </si>
  <si>
    <t>Army (West Point)</t>
  </si>
  <si>
    <t>University of St. Thomas</t>
  </si>
  <si>
    <t>Concordia University of Wisconson</t>
  </si>
  <si>
    <t>University of Wisconsin-Eau Claire</t>
  </si>
  <si>
    <t>Depaul University</t>
  </si>
  <si>
    <t>North Dakota State University</t>
  </si>
  <si>
    <t xml:space="preserve">Miami University </t>
  </si>
  <si>
    <t>Virginia Tech</t>
  </si>
  <si>
    <t>University of North Carolina -Chapel Hill</t>
  </si>
  <si>
    <t xml:space="preserve">University of Louisville </t>
  </si>
  <si>
    <t>University of North Carolina -Wilmington</t>
  </si>
  <si>
    <t xml:space="preserve">University of Mary </t>
  </si>
  <si>
    <t>Metro State University-Denver</t>
  </si>
  <si>
    <t xml:space="preserve">University of Providence </t>
  </si>
  <si>
    <t xml:space="preserve">University of California-Los Angeles </t>
  </si>
  <si>
    <t>Texas A&amp;M University</t>
  </si>
  <si>
    <t>UMass Lowell</t>
  </si>
  <si>
    <t>Eastern Connecticut State University</t>
  </si>
  <si>
    <t>University of Richmond</t>
  </si>
  <si>
    <t>Stockton University</t>
  </si>
  <si>
    <t>Minnesota State University-Mankato</t>
  </si>
  <si>
    <t>University of Minnesota-Crookston</t>
  </si>
  <si>
    <t>Lake Superior State University</t>
  </si>
  <si>
    <t>Purdue University-Northwest</t>
  </si>
  <si>
    <t>Michigan Technological Institute</t>
  </si>
  <si>
    <t>Indiana Tech</t>
  </si>
  <si>
    <t>Roosevelt University</t>
  </si>
  <si>
    <t>Minnesota State University-Moorhead</t>
  </si>
  <si>
    <t>University of Montana</t>
  </si>
  <si>
    <t>University of Utah</t>
  </si>
  <si>
    <t>University of California-San Diego</t>
  </si>
  <si>
    <t>University of Southern California</t>
  </si>
  <si>
    <t>California State University-Fullerton</t>
  </si>
  <si>
    <t>Californis State University- Long Beach</t>
  </si>
  <si>
    <t>Dakota College-Bottineau</t>
  </si>
  <si>
    <t>Southern Metodist University</t>
  </si>
  <si>
    <t>University of California-Berkeley</t>
  </si>
  <si>
    <t>Saint Anselm College</t>
  </si>
  <si>
    <t>Southern Illinois University -Edwardsville</t>
  </si>
  <si>
    <t>Marist College</t>
  </si>
  <si>
    <t>Sault College</t>
  </si>
  <si>
    <t>George Washington University</t>
  </si>
  <si>
    <t>University of California-Santa Barbara</t>
  </si>
  <si>
    <t>California Luthern University</t>
  </si>
  <si>
    <t>Bemidji State University</t>
  </si>
  <si>
    <t>Bryn Athyn College</t>
  </si>
  <si>
    <t>Drexel University</t>
  </si>
  <si>
    <t>Stonehill College</t>
  </si>
  <si>
    <t>Southern New Hampshire University</t>
  </si>
  <si>
    <t xml:space="preserve">California State University-Bakersfield  </t>
  </si>
  <si>
    <t>California State University-Irvine</t>
  </si>
  <si>
    <t xml:space="preserve">California State University-Davis  </t>
  </si>
  <si>
    <t>Auto Bid To Regionals</t>
  </si>
  <si>
    <t>Ineligible For Post Season Play</t>
  </si>
  <si>
    <t>Gustavus Adolphus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</si>
</sst>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1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4"/>
  <sheetViews>
    <sheetView tabSelected="1" zoomScale="115" zoomScaleNormal="115" workbookViewId="0">
      <selection activeCell="M12" sqref="M12"/>
    </sheetView>
  </sheetViews>
  <sheetFormatPr defaultRowHeight="12.75" x14ac:dyDescent="0.2"/>
  <cols>
    <col min="1" max="1" width="5.85546875" style="2" customWidth="1"/>
    <col min="2" max="2" width="34.28515625" style="4" customWidth="1"/>
    <col min="3" max="5" width="4" style="2" customWidth="1"/>
    <col min="6" max="6" width="5.28515625" style="2" customWidth="1"/>
    <col min="7" max="7" width="6.5703125" style="2" customWidth="1"/>
    <col min="8" max="8" width="5.5703125" style="2" bestFit="1" customWidth="1"/>
    <col min="9" max="9" width="9.42578125" style="2" bestFit="1" customWidth="1"/>
    <col min="10" max="10" width="8" style="2" bestFit="1" customWidth="1"/>
    <col min="11" max="16384" width="9.140625" style="1"/>
  </cols>
  <sheetData>
    <row r="1" spans="1:10" s="4" customFormat="1" x14ac:dyDescent="0.2">
      <c r="A1" s="14"/>
      <c r="B1" s="9" t="s">
        <v>138</v>
      </c>
      <c r="C1" s="14"/>
      <c r="D1" s="14"/>
      <c r="E1" s="14"/>
      <c r="F1" s="14"/>
      <c r="G1" s="14"/>
      <c r="H1" s="14"/>
      <c r="I1" s="14"/>
      <c r="J1" s="14"/>
    </row>
    <row r="2" spans="1:10" s="9" customFormat="1" x14ac:dyDescent="0.2">
      <c r="A2" s="15" t="s">
        <v>128</v>
      </c>
      <c r="B2" s="8" t="s">
        <v>129</v>
      </c>
      <c r="C2" s="15" t="s">
        <v>130</v>
      </c>
      <c r="D2" s="15" t="s">
        <v>131</v>
      </c>
      <c r="E2" s="15" t="s">
        <v>132</v>
      </c>
      <c r="F2" s="15" t="s">
        <v>133</v>
      </c>
      <c r="G2" s="15" t="s">
        <v>134</v>
      </c>
      <c r="H2" s="15" t="s">
        <v>135</v>
      </c>
      <c r="I2" s="15" t="s">
        <v>136</v>
      </c>
      <c r="J2" s="15" t="s">
        <v>137</v>
      </c>
    </row>
    <row r="3" spans="1:10" x14ac:dyDescent="0.2">
      <c r="A3" s="7">
        <v>1</v>
      </c>
      <c r="B3" s="5" t="s">
        <v>143</v>
      </c>
      <c r="C3" s="7">
        <v>23</v>
      </c>
      <c r="D3" s="7">
        <v>5</v>
      </c>
      <c r="E3" s="7">
        <v>0</v>
      </c>
      <c r="F3" s="7">
        <v>2.5</v>
      </c>
      <c r="G3" s="7">
        <v>9.1999999999999993</v>
      </c>
      <c r="H3" s="6">
        <f t="shared" ref="H3:H35" si="0">((C3+(0.5*E3))/(C3+D3+E3))*0.8</f>
        <v>0.65714285714285714</v>
      </c>
      <c r="I3" s="7"/>
      <c r="J3" s="6">
        <f t="shared" ref="J3:J35" si="1">SUM(F3+G3+H3-I3)</f>
        <v>12.357142857142856</v>
      </c>
    </row>
    <row r="4" spans="1:10" x14ac:dyDescent="0.2">
      <c r="A4" s="7">
        <f>SUM(A3+1)</f>
        <v>2</v>
      </c>
      <c r="B4" s="5" t="s">
        <v>108</v>
      </c>
      <c r="C4" s="7">
        <v>17</v>
      </c>
      <c r="D4" s="7">
        <v>4</v>
      </c>
      <c r="E4" s="7">
        <v>0</v>
      </c>
      <c r="F4" s="7">
        <v>1.8</v>
      </c>
      <c r="G4" s="7">
        <v>9.1</v>
      </c>
      <c r="H4" s="6">
        <f t="shared" si="0"/>
        <v>0.64761904761904765</v>
      </c>
      <c r="I4" s="7"/>
      <c r="J4" s="6">
        <f t="shared" si="1"/>
        <v>11.547619047619047</v>
      </c>
    </row>
    <row r="5" spans="1:10" x14ac:dyDescent="0.2">
      <c r="A5" s="7">
        <f t="shared" ref="A5:A34" si="2">SUM(A4+1)</f>
        <v>3</v>
      </c>
      <c r="B5" s="5" t="s">
        <v>93</v>
      </c>
      <c r="C5" s="7">
        <v>15</v>
      </c>
      <c r="D5" s="7">
        <v>6</v>
      </c>
      <c r="E5" s="7">
        <v>1</v>
      </c>
      <c r="F5" s="7">
        <v>1.3</v>
      </c>
      <c r="G5" s="7">
        <v>8.3000000000000007</v>
      </c>
      <c r="H5" s="6">
        <f t="shared" si="0"/>
        <v>0.56363636363636371</v>
      </c>
      <c r="I5" s="7"/>
      <c r="J5" s="6">
        <f t="shared" si="1"/>
        <v>10.163636363636366</v>
      </c>
    </row>
    <row r="6" spans="1:10" x14ac:dyDescent="0.2">
      <c r="A6" s="7">
        <f t="shared" si="2"/>
        <v>4</v>
      </c>
      <c r="B6" s="5" t="s">
        <v>59</v>
      </c>
      <c r="C6" s="7">
        <v>14</v>
      </c>
      <c r="D6" s="7">
        <v>6</v>
      </c>
      <c r="E6" s="7">
        <v>1</v>
      </c>
      <c r="F6" s="7">
        <v>1.3</v>
      </c>
      <c r="G6" s="7">
        <v>8.1</v>
      </c>
      <c r="H6" s="6">
        <f t="shared" si="0"/>
        <v>0.55238095238095242</v>
      </c>
      <c r="I6" s="7"/>
      <c r="J6" s="6">
        <f t="shared" si="1"/>
        <v>9.9523809523809526</v>
      </c>
    </row>
    <row r="7" spans="1:10" x14ac:dyDescent="0.2">
      <c r="A7" s="7">
        <f t="shared" si="2"/>
        <v>5</v>
      </c>
      <c r="B7" s="5" t="s">
        <v>100</v>
      </c>
      <c r="C7" s="7">
        <v>11</v>
      </c>
      <c r="D7" s="7">
        <v>9</v>
      </c>
      <c r="E7" s="7">
        <v>0</v>
      </c>
      <c r="F7" s="7">
        <v>0.9</v>
      </c>
      <c r="G7" s="7">
        <v>8.6</v>
      </c>
      <c r="H7" s="6">
        <f t="shared" si="0"/>
        <v>0.44000000000000006</v>
      </c>
      <c r="I7" s="7"/>
      <c r="J7" s="6">
        <f t="shared" si="1"/>
        <v>9.94</v>
      </c>
    </row>
    <row r="8" spans="1:10" x14ac:dyDescent="0.2">
      <c r="A8" s="7">
        <f t="shared" si="2"/>
        <v>6</v>
      </c>
      <c r="B8" s="5" t="s">
        <v>86</v>
      </c>
      <c r="C8" s="7">
        <v>15</v>
      </c>
      <c r="D8" s="7">
        <v>7</v>
      </c>
      <c r="E8" s="7">
        <v>0</v>
      </c>
      <c r="F8" s="7">
        <v>1.5</v>
      </c>
      <c r="G8" s="7">
        <v>7.8</v>
      </c>
      <c r="H8" s="6">
        <f t="shared" si="0"/>
        <v>0.54545454545454541</v>
      </c>
      <c r="I8" s="7"/>
      <c r="J8" s="6">
        <f t="shared" si="1"/>
        <v>9.8454545454545457</v>
      </c>
    </row>
    <row r="9" spans="1:10" x14ac:dyDescent="0.2">
      <c r="A9" s="7">
        <f t="shared" si="2"/>
        <v>7</v>
      </c>
      <c r="B9" s="5" t="s">
        <v>60</v>
      </c>
      <c r="C9" s="7">
        <v>12</v>
      </c>
      <c r="D9" s="7">
        <v>4</v>
      </c>
      <c r="E9" s="7">
        <v>0</v>
      </c>
      <c r="F9" s="7">
        <v>3</v>
      </c>
      <c r="G9" s="7">
        <v>5.7</v>
      </c>
      <c r="H9" s="6">
        <f t="shared" si="0"/>
        <v>0.60000000000000009</v>
      </c>
      <c r="I9" s="7"/>
      <c r="J9" s="6">
        <f t="shared" si="1"/>
        <v>9.2999999999999989</v>
      </c>
    </row>
    <row r="10" spans="1:10" x14ac:dyDescent="0.2">
      <c r="A10" s="7">
        <f t="shared" si="2"/>
        <v>8</v>
      </c>
      <c r="B10" s="5" t="s">
        <v>99</v>
      </c>
      <c r="C10" s="7">
        <v>15</v>
      </c>
      <c r="D10" s="7">
        <v>6</v>
      </c>
      <c r="E10" s="7">
        <v>1</v>
      </c>
      <c r="F10" s="7">
        <v>1.9</v>
      </c>
      <c r="G10" s="7">
        <v>6.8</v>
      </c>
      <c r="H10" s="6">
        <f t="shared" si="0"/>
        <v>0.56363636363636371</v>
      </c>
      <c r="I10" s="7"/>
      <c r="J10" s="6">
        <f t="shared" si="1"/>
        <v>9.2636363636363637</v>
      </c>
    </row>
    <row r="11" spans="1:10" x14ac:dyDescent="0.2">
      <c r="A11" s="7">
        <f t="shared" si="2"/>
        <v>9</v>
      </c>
      <c r="B11" s="5" t="s">
        <v>144</v>
      </c>
      <c r="C11" s="7">
        <v>12</v>
      </c>
      <c r="D11" s="7">
        <v>2</v>
      </c>
      <c r="E11" s="7">
        <v>1</v>
      </c>
      <c r="F11" s="7">
        <v>2.4</v>
      </c>
      <c r="G11" s="7">
        <v>6.1</v>
      </c>
      <c r="H11" s="6">
        <f t="shared" si="0"/>
        <v>0.66666666666666674</v>
      </c>
      <c r="I11" s="7"/>
      <c r="J11" s="6">
        <f t="shared" si="1"/>
        <v>9.1666666666666661</v>
      </c>
    </row>
    <row r="12" spans="1:10" x14ac:dyDescent="0.2">
      <c r="A12" s="7">
        <f t="shared" si="2"/>
        <v>10</v>
      </c>
      <c r="B12" s="5" t="s">
        <v>106</v>
      </c>
      <c r="C12" s="7">
        <v>8</v>
      </c>
      <c r="D12" s="7">
        <v>7</v>
      </c>
      <c r="E12" s="7">
        <v>3</v>
      </c>
      <c r="F12" s="7">
        <v>0.5</v>
      </c>
      <c r="G12" s="7">
        <v>7.6</v>
      </c>
      <c r="H12" s="6">
        <f t="shared" si="0"/>
        <v>0.42222222222222228</v>
      </c>
      <c r="I12" s="7"/>
      <c r="J12" s="6">
        <f t="shared" si="1"/>
        <v>8.5222222222222221</v>
      </c>
    </row>
    <row r="13" spans="1:10" x14ac:dyDescent="0.2">
      <c r="A13" s="7">
        <f t="shared" si="2"/>
        <v>11</v>
      </c>
      <c r="B13" s="12" t="s">
        <v>54</v>
      </c>
      <c r="C13" s="7">
        <v>7</v>
      </c>
      <c r="D13" s="7">
        <v>7</v>
      </c>
      <c r="E13" s="7">
        <v>1</v>
      </c>
      <c r="F13" s="7">
        <v>-0.1</v>
      </c>
      <c r="G13" s="7">
        <v>8.1</v>
      </c>
      <c r="H13" s="6">
        <f t="shared" si="0"/>
        <v>0.4</v>
      </c>
      <c r="I13" s="7"/>
      <c r="J13" s="6">
        <f t="shared" si="1"/>
        <v>8.4</v>
      </c>
    </row>
    <row r="14" spans="1:10" x14ac:dyDescent="0.2">
      <c r="A14" s="7">
        <f t="shared" si="2"/>
        <v>12</v>
      </c>
      <c r="B14" s="5" t="s">
        <v>69</v>
      </c>
      <c r="C14" s="7">
        <v>11</v>
      </c>
      <c r="D14" s="7">
        <v>9</v>
      </c>
      <c r="E14" s="7">
        <v>0</v>
      </c>
      <c r="F14" s="7">
        <v>-0.2</v>
      </c>
      <c r="G14" s="7">
        <v>7.7</v>
      </c>
      <c r="H14" s="6">
        <f t="shared" si="0"/>
        <v>0.44000000000000006</v>
      </c>
      <c r="I14" s="7"/>
      <c r="J14" s="6">
        <f t="shared" si="1"/>
        <v>7.94</v>
      </c>
    </row>
    <row r="15" spans="1:10" x14ac:dyDescent="0.2">
      <c r="A15" s="7">
        <f t="shared" si="2"/>
        <v>13</v>
      </c>
      <c r="B15" s="5" t="s">
        <v>85</v>
      </c>
      <c r="C15" s="7">
        <v>13</v>
      </c>
      <c r="D15" s="7">
        <v>8</v>
      </c>
      <c r="E15" s="7">
        <v>1</v>
      </c>
      <c r="F15" s="7">
        <v>0.7</v>
      </c>
      <c r="G15" s="7">
        <v>6.6</v>
      </c>
      <c r="H15" s="6">
        <f t="shared" si="0"/>
        <v>0.49090909090909096</v>
      </c>
      <c r="I15" s="7"/>
      <c r="J15" s="6">
        <f t="shared" si="1"/>
        <v>7.790909090909091</v>
      </c>
    </row>
    <row r="16" spans="1:10" x14ac:dyDescent="0.2">
      <c r="A16" s="7">
        <f t="shared" si="2"/>
        <v>14</v>
      </c>
      <c r="B16" s="5" t="s">
        <v>104</v>
      </c>
      <c r="C16" s="7">
        <v>13</v>
      </c>
      <c r="D16" s="7">
        <v>9</v>
      </c>
      <c r="E16" s="7">
        <v>1</v>
      </c>
      <c r="F16" s="7">
        <v>1.8</v>
      </c>
      <c r="G16" s="7">
        <v>5.5</v>
      </c>
      <c r="H16" s="6">
        <f t="shared" si="0"/>
        <v>0.46956521739130441</v>
      </c>
      <c r="I16" s="7"/>
      <c r="J16" s="6">
        <f t="shared" si="1"/>
        <v>7.7695652173913041</v>
      </c>
    </row>
    <row r="17" spans="1:10" x14ac:dyDescent="0.2">
      <c r="A17" s="7">
        <f t="shared" si="2"/>
        <v>15</v>
      </c>
      <c r="B17" s="5" t="s">
        <v>80</v>
      </c>
      <c r="C17" s="7">
        <v>6</v>
      </c>
      <c r="D17" s="7">
        <v>9</v>
      </c>
      <c r="E17" s="7">
        <v>1</v>
      </c>
      <c r="F17" s="7">
        <v>-1.2</v>
      </c>
      <c r="G17" s="7">
        <v>8.6</v>
      </c>
      <c r="H17" s="6">
        <f t="shared" si="0"/>
        <v>0.32500000000000001</v>
      </c>
      <c r="I17" s="7"/>
      <c r="J17" s="6">
        <f t="shared" si="1"/>
        <v>7.7249999999999996</v>
      </c>
    </row>
    <row r="18" spans="1:10" x14ac:dyDescent="0.2">
      <c r="A18" s="7">
        <f t="shared" si="2"/>
        <v>16</v>
      </c>
      <c r="B18" s="5" t="s">
        <v>88</v>
      </c>
      <c r="C18" s="7">
        <v>8</v>
      </c>
      <c r="D18" s="7">
        <v>16</v>
      </c>
      <c r="E18" s="7">
        <v>0</v>
      </c>
      <c r="F18" s="7">
        <v>-0.8</v>
      </c>
      <c r="G18" s="7">
        <v>8.1</v>
      </c>
      <c r="H18" s="6">
        <f t="shared" si="0"/>
        <v>0.26666666666666666</v>
      </c>
      <c r="I18" s="7"/>
      <c r="J18" s="6">
        <f t="shared" si="1"/>
        <v>7.5666666666666664</v>
      </c>
    </row>
    <row r="19" spans="1:10" x14ac:dyDescent="0.2">
      <c r="A19" s="7">
        <f t="shared" si="2"/>
        <v>17</v>
      </c>
      <c r="B19" s="5" t="s">
        <v>84</v>
      </c>
      <c r="C19" s="7">
        <v>7</v>
      </c>
      <c r="D19" s="7">
        <v>10</v>
      </c>
      <c r="E19" s="7">
        <v>0</v>
      </c>
      <c r="F19" s="7">
        <v>-0.8</v>
      </c>
      <c r="G19" s="7">
        <v>8.1999999999999993</v>
      </c>
      <c r="H19" s="6">
        <f t="shared" si="0"/>
        <v>0.32941176470588235</v>
      </c>
      <c r="I19" s="11">
        <v>0.25</v>
      </c>
      <c r="J19" s="6">
        <f t="shared" si="1"/>
        <v>7.4794117647058815</v>
      </c>
    </row>
    <row r="20" spans="1:10" x14ac:dyDescent="0.2">
      <c r="A20" s="7">
        <f t="shared" si="2"/>
        <v>18</v>
      </c>
      <c r="B20" s="5" t="s">
        <v>32</v>
      </c>
      <c r="C20" s="7">
        <v>5</v>
      </c>
      <c r="D20" s="7">
        <v>11</v>
      </c>
      <c r="E20" s="7">
        <v>1</v>
      </c>
      <c r="F20" s="7">
        <v>-1.3</v>
      </c>
      <c r="G20" s="7">
        <v>7.9</v>
      </c>
      <c r="H20" s="6">
        <f t="shared" si="0"/>
        <v>0.25882352941176473</v>
      </c>
      <c r="I20" s="7"/>
      <c r="J20" s="6">
        <f t="shared" si="1"/>
        <v>6.8588235294117652</v>
      </c>
    </row>
    <row r="21" spans="1:10" x14ac:dyDescent="0.2">
      <c r="A21" s="7">
        <f t="shared" si="2"/>
        <v>19</v>
      </c>
      <c r="B21" s="5" t="s">
        <v>87</v>
      </c>
      <c r="C21" s="7">
        <v>3</v>
      </c>
      <c r="D21" s="7">
        <v>14</v>
      </c>
      <c r="E21" s="7">
        <v>0</v>
      </c>
      <c r="F21" s="7">
        <v>-1.4</v>
      </c>
      <c r="G21" s="7">
        <v>7.8</v>
      </c>
      <c r="H21" s="6">
        <f t="shared" si="0"/>
        <v>0.14117647058823532</v>
      </c>
      <c r="I21" s="7"/>
      <c r="J21" s="6">
        <f t="shared" si="1"/>
        <v>6.541176470588236</v>
      </c>
    </row>
    <row r="22" spans="1:10" x14ac:dyDescent="0.2">
      <c r="A22" s="7">
        <f t="shared" si="2"/>
        <v>20</v>
      </c>
      <c r="B22" s="13" t="s">
        <v>107</v>
      </c>
      <c r="C22" s="7">
        <v>3</v>
      </c>
      <c r="D22" s="7">
        <v>15</v>
      </c>
      <c r="E22" s="7">
        <v>0</v>
      </c>
      <c r="F22" s="7">
        <v>-2.5</v>
      </c>
      <c r="G22" s="7">
        <v>8.8000000000000007</v>
      </c>
      <c r="H22" s="6">
        <f t="shared" si="0"/>
        <v>0.13333333333333333</v>
      </c>
      <c r="I22" s="7"/>
      <c r="J22" s="6">
        <f t="shared" si="1"/>
        <v>6.4333333333333345</v>
      </c>
    </row>
    <row r="23" spans="1:10" x14ac:dyDescent="0.2">
      <c r="A23" s="7">
        <f t="shared" si="2"/>
        <v>21</v>
      </c>
      <c r="B23" s="5" t="s">
        <v>181</v>
      </c>
      <c r="C23" s="7">
        <v>5</v>
      </c>
      <c r="D23" s="7">
        <v>9</v>
      </c>
      <c r="E23" s="7">
        <v>2</v>
      </c>
      <c r="F23" s="7">
        <v>-1.1000000000000001</v>
      </c>
      <c r="G23" s="7">
        <v>6.8</v>
      </c>
      <c r="H23" s="6">
        <f t="shared" si="0"/>
        <v>0.30000000000000004</v>
      </c>
      <c r="I23" s="7"/>
      <c r="J23" s="6">
        <f t="shared" si="1"/>
        <v>5.9999999999999991</v>
      </c>
    </row>
    <row r="24" spans="1:10" x14ac:dyDescent="0.2">
      <c r="A24" s="7">
        <f t="shared" si="2"/>
        <v>22</v>
      </c>
      <c r="B24" s="5" t="s">
        <v>78</v>
      </c>
      <c r="C24" s="7">
        <v>8</v>
      </c>
      <c r="D24" s="7">
        <v>19</v>
      </c>
      <c r="E24" s="7">
        <v>0</v>
      </c>
      <c r="F24" s="7">
        <v>-1.6</v>
      </c>
      <c r="G24" s="7">
        <v>6.8</v>
      </c>
      <c r="H24" s="6">
        <f t="shared" si="0"/>
        <v>0.23703703703703705</v>
      </c>
      <c r="I24" s="7"/>
      <c r="J24" s="6">
        <f t="shared" si="1"/>
        <v>5.4370370370370367</v>
      </c>
    </row>
    <row r="25" spans="1:10" x14ac:dyDescent="0.2">
      <c r="A25" s="7">
        <f t="shared" si="2"/>
        <v>23</v>
      </c>
      <c r="B25" s="5" t="s">
        <v>183</v>
      </c>
      <c r="C25" s="7">
        <v>6</v>
      </c>
      <c r="D25" s="7">
        <v>15</v>
      </c>
      <c r="E25" s="7">
        <v>0</v>
      </c>
      <c r="F25" s="7">
        <v>-1.8</v>
      </c>
      <c r="G25" s="7">
        <v>7</v>
      </c>
      <c r="H25" s="6">
        <f t="shared" si="0"/>
        <v>0.22857142857142856</v>
      </c>
      <c r="I25" s="7"/>
      <c r="J25" s="6">
        <f t="shared" si="1"/>
        <v>5.4285714285714288</v>
      </c>
    </row>
    <row r="26" spans="1:10" x14ac:dyDescent="0.2">
      <c r="A26" s="7">
        <f t="shared" si="2"/>
        <v>24</v>
      </c>
      <c r="B26" s="5" t="s">
        <v>160</v>
      </c>
      <c r="C26" s="7">
        <v>4</v>
      </c>
      <c r="D26" s="7">
        <v>14</v>
      </c>
      <c r="E26" s="7">
        <v>0</v>
      </c>
      <c r="F26" s="7">
        <v>-1.4</v>
      </c>
      <c r="G26" s="7">
        <v>6.7</v>
      </c>
      <c r="H26" s="6">
        <f t="shared" si="0"/>
        <v>0.17777777777777778</v>
      </c>
      <c r="I26" s="7"/>
      <c r="J26" s="6">
        <f t="shared" si="1"/>
        <v>5.4777777777777787</v>
      </c>
    </row>
    <row r="27" spans="1:10" x14ac:dyDescent="0.2">
      <c r="A27" s="7">
        <f t="shared" si="2"/>
        <v>25</v>
      </c>
      <c r="B27" s="5" t="s">
        <v>96</v>
      </c>
      <c r="C27" s="7">
        <v>10</v>
      </c>
      <c r="D27" s="7">
        <v>12</v>
      </c>
      <c r="E27" s="7">
        <v>0</v>
      </c>
      <c r="F27" s="7">
        <v>-1.2</v>
      </c>
      <c r="G27" s="7">
        <v>6</v>
      </c>
      <c r="H27" s="6">
        <f t="shared" si="0"/>
        <v>0.36363636363636365</v>
      </c>
      <c r="I27" s="7"/>
      <c r="J27" s="6">
        <f t="shared" si="1"/>
        <v>5.1636363636363631</v>
      </c>
    </row>
    <row r="28" spans="1:10" x14ac:dyDescent="0.2">
      <c r="A28" s="7">
        <f t="shared" si="2"/>
        <v>26</v>
      </c>
      <c r="B28" s="5" t="s">
        <v>109</v>
      </c>
      <c r="C28" s="7">
        <v>7</v>
      </c>
      <c r="D28" s="7">
        <v>4</v>
      </c>
      <c r="E28" s="7">
        <v>0</v>
      </c>
      <c r="F28" s="7">
        <v>0.5</v>
      </c>
      <c r="G28" s="7">
        <v>4</v>
      </c>
      <c r="H28" s="6">
        <f t="shared" si="0"/>
        <v>0.50909090909090915</v>
      </c>
      <c r="I28" s="7"/>
      <c r="J28" s="6">
        <f t="shared" si="1"/>
        <v>5.0090909090909088</v>
      </c>
    </row>
    <row r="29" spans="1:10" x14ac:dyDescent="0.2">
      <c r="A29" s="7">
        <f t="shared" si="2"/>
        <v>27</v>
      </c>
      <c r="B29" s="5" t="s">
        <v>192</v>
      </c>
      <c r="C29" s="7">
        <v>2</v>
      </c>
      <c r="D29" s="7">
        <v>4</v>
      </c>
      <c r="E29" s="7">
        <v>0</v>
      </c>
      <c r="F29" s="7">
        <v>-1.8</v>
      </c>
      <c r="G29" s="7">
        <v>6.3</v>
      </c>
      <c r="H29" s="6">
        <f t="shared" si="0"/>
        <v>0.26666666666666666</v>
      </c>
      <c r="I29" s="7"/>
      <c r="J29" s="6">
        <f t="shared" si="1"/>
        <v>4.7666666666666666</v>
      </c>
    </row>
    <row r="30" spans="1:10" x14ac:dyDescent="0.2">
      <c r="A30" s="7">
        <f t="shared" si="2"/>
        <v>28</v>
      </c>
      <c r="B30" s="5" t="s">
        <v>35</v>
      </c>
      <c r="C30" s="7">
        <v>2</v>
      </c>
      <c r="D30" s="7">
        <v>17</v>
      </c>
      <c r="E30" s="7">
        <v>0</v>
      </c>
      <c r="F30" s="7">
        <v>-2.7</v>
      </c>
      <c r="G30" s="7">
        <v>7</v>
      </c>
      <c r="H30" s="6">
        <f t="shared" si="0"/>
        <v>8.4210526315789472E-2</v>
      </c>
      <c r="I30" s="7"/>
      <c r="J30" s="6">
        <f t="shared" si="1"/>
        <v>4.3842105263157896</v>
      </c>
    </row>
    <row r="31" spans="1:10" x14ac:dyDescent="0.2">
      <c r="A31" s="7">
        <f t="shared" si="2"/>
        <v>29</v>
      </c>
      <c r="B31" s="5" t="s">
        <v>105</v>
      </c>
      <c r="C31" s="7">
        <v>7</v>
      </c>
      <c r="D31" s="7">
        <v>4</v>
      </c>
      <c r="E31" s="7">
        <v>0</v>
      </c>
      <c r="F31" s="7">
        <v>-0.3</v>
      </c>
      <c r="G31" s="7">
        <v>4.4000000000000004</v>
      </c>
      <c r="H31" s="6">
        <f t="shared" si="0"/>
        <v>0.50909090909090915</v>
      </c>
      <c r="I31" s="11">
        <v>0.25</v>
      </c>
      <c r="J31" s="6">
        <f t="shared" si="1"/>
        <v>4.3590909090909093</v>
      </c>
    </row>
    <row r="32" spans="1:10" x14ac:dyDescent="0.2">
      <c r="A32" s="7">
        <v>30</v>
      </c>
      <c r="B32" s="5" t="s">
        <v>121</v>
      </c>
      <c r="C32" s="7">
        <v>1</v>
      </c>
      <c r="D32" s="7">
        <v>9</v>
      </c>
      <c r="E32" s="7">
        <v>1</v>
      </c>
      <c r="F32" s="7">
        <v>-3.5</v>
      </c>
      <c r="G32" s="7">
        <v>6.2</v>
      </c>
      <c r="H32" s="6">
        <f t="shared" si="0"/>
        <v>0.10909090909090909</v>
      </c>
      <c r="I32" s="11">
        <v>0.25</v>
      </c>
      <c r="J32" s="6">
        <f t="shared" si="1"/>
        <v>2.5590909090909091</v>
      </c>
    </row>
    <row r="33" spans="1:10" x14ac:dyDescent="0.2">
      <c r="A33" s="7">
        <f t="shared" si="2"/>
        <v>31</v>
      </c>
      <c r="B33" s="5" t="s">
        <v>191</v>
      </c>
      <c r="C33" s="7">
        <v>2</v>
      </c>
      <c r="D33" s="7">
        <v>5</v>
      </c>
      <c r="E33" s="7">
        <v>0</v>
      </c>
      <c r="F33" s="7">
        <v>-2.2999999999999998</v>
      </c>
      <c r="G33" s="7">
        <v>4.3</v>
      </c>
      <c r="H33" s="6">
        <f t="shared" si="0"/>
        <v>0.22857142857142856</v>
      </c>
      <c r="I33" s="7"/>
      <c r="J33" s="6">
        <f t="shared" si="1"/>
        <v>2.2285714285714286</v>
      </c>
    </row>
    <row r="34" spans="1:10" x14ac:dyDescent="0.2">
      <c r="A34" s="7">
        <f t="shared" si="2"/>
        <v>32</v>
      </c>
      <c r="B34" s="5" t="s">
        <v>161</v>
      </c>
      <c r="C34" s="7">
        <v>0</v>
      </c>
      <c r="D34" s="7">
        <v>15</v>
      </c>
      <c r="E34" s="7">
        <v>0</v>
      </c>
      <c r="F34" s="7">
        <v>-3.9</v>
      </c>
      <c r="G34" s="7">
        <v>5.2</v>
      </c>
      <c r="H34" s="6">
        <f t="shared" si="0"/>
        <v>0</v>
      </c>
      <c r="I34" s="7"/>
      <c r="J34" s="6">
        <f t="shared" si="1"/>
        <v>1.3000000000000003</v>
      </c>
    </row>
    <row r="35" spans="1:10" x14ac:dyDescent="0.2">
      <c r="A35" s="7">
        <v>33</v>
      </c>
      <c r="B35" s="5" t="s">
        <v>123</v>
      </c>
      <c r="C35" s="7">
        <v>0</v>
      </c>
      <c r="D35" s="7">
        <v>4</v>
      </c>
      <c r="E35" s="7">
        <v>0</v>
      </c>
      <c r="F35" s="7">
        <v>-5.3</v>
      </c>
      <c r="G35" s="7">
        <v>3.9</v>
      </c>
      <c r="H35" s="6">
        <f t="shared" si="0"/>
        <v>0</v>
      </c>
      <c r="I35" s="7"/>
      <c r="J35" s="6">
        <f t="shared" si="1"/>
        <v>-1.4</v>
      </c>
    </row>
    <row r="36" spans="1:10" x14ac:dyDescent="0.2">
      <c r="B36" s="18"/>
      <c r="C36" s="20"/>
      <c r="D36" s="17"/>
      <c r="E36" s="17"/>
      <c r="F36" s="17"/>
      <c r="G36" s="17"/>
      <c r="H36" s="21"/>
      <c r="I36" s="17"/>
      <c r="J36" s="19"/>
    </row>
    <row r="37" spans="1:10" x14ac:dyDescent="0.2">
      <c r="A37" s="9" t="s">
        <v>139</v>
      </c>
      <c r="C37" s="17"/>
      <c r="D37" s="17"/>
      <c r="E37" s="17"/>
      <c r="F37" s="17"/>
      <c r="G37" s="17"/>
      <c r="H37" s="19"/>
      <c r="I37" s="17"/>
      <c r="J37" s="19"/>
    </row>
    <row r="38" spans="1:10" x14ac:dyDescent="0.2">
      <c r="A38" s="4"/>
    </row>
    <row r="39" spans="1:10" x14ac:dyDescent="0.2">
      <c r="A39" s="1"/>
      <c r="B39" s="1"/>
      <c r="H39" s="3"/>
      <c r="J39" s="3"/>
    </row>
    <row r="45" spans="1:10" s="4" customFormat="1" x14ac:dyDescent="0.2">
      <c r="A45" s="14"/>
      <c r="B45" s="9" t="s">
        <v>140</v>
      </c>
      <c r="C45" s="14"/>
      <c r="D45" s="14"/>
      <c r="E45" s="14"/>
      <c r="F45" s="14"/>
      <c r="G45" s="14"/>
      <c r="H45" s="14"/>
      <c r="I45" s="14"/>
      <c r="J45" s="14"/>
    </row>
    <row r="46" spans="1:10" s="9" customFormat="1" x14ac:dyDescent="0.2">
      <c r="A46" s="16" t="s">
        <v>128</v>
      </c>
      <c r="B46" s="9" t="s">
        <v>129</v>
      </c>
      <c r="C46" s="16" t="s">
        <v>130</v>
      </c>
      <c r="D46" s="16" t="s">
        <v>131</v>
      </c>
      <c r="E46" s="16" t="s">
        <v>132</v>
      </c>
      <c r="F46" s="16" t="s">
        <v>133</v>
      </c>
      <c r="G46" s="16" t="s">
        <v>134</v>
      </c>
      <c r="H46" s="16" t="s">
        <v>135</v>
      </c>
      <c r="I46" s="16" t="s">
        <v>136</v>
      </c>
      <c r="J46" s="16" t="s">
        <v>137</v>
      </c>
    </row>
    <row r="47" spans="1:10" x14ac:dyDescent="0.2">
      <c r="A47" s="7">
        <v>1</v>
      </c>
      <c r="B47" s="10" t="s">
        <v>103</v>
      </c>
      <c r="C47" s="7">
        <v>28</v>
      </c>
      <c r="D47" s="7">
        <v>4</v>
      </c>
      <c r="E47" s="7">
        <v>0</v>
      </c>
      <c r="F47" s="7">
        <v>2.6</v>
      </c>
      <c r="G47" s="7">
        <v>10.5</v>
      </c>
      <c r="H47" s="6">
        <f t="shared" ref="H47:H71" si="3">((C47+(0.5*E47))/(C47+D47+E47))*0.8</f>
        <v>0.70000000000000007</v>
      </c>
      <c r="I47" s="7"/>
      <c r="J47" s="6">
        <f t="shared" ref="J47:J71" si="4">SUM(F47+G47+H47-I47)</f>
        <v>13.799999999999999</v>
      </c>
    </row>
    <row r="48" spans="1:10" x14ac:dyDescent="0.2">
      <c r="A48" s="7">
        <v>2</v>
      </c>
      <c r="B48" s="10" t="s">
        <v>68</v>
      </c>
      <c r="C48" s="7">
        <v>22</v>
      </c>
      <c r="D48" s="7">
        <v>6</v>
      </c>
      <c r="E48" s="7">
        <v>0</v>
      </c>
      <c r="F48" s="7">
        <v>1.9</v>
      </c>
      <c r="G48" s="7">
        <v>11</v>
      </c>
      <c r="H48" s="6">
        <f t="shared" si="3"/>
        <v>0.62857142857142856</v>
      </c>
      <c r="I48" s="7"/>
      <c r="J48" s="6">
        <f t="shared" si="4"/>
        <v>13.528571428571428</v>
      </c>
    </row>
    <row r="49" spans="1:10" x14ac:dyDescent="0.2">
      <c r="A49" s="7">
        <v>3</v>
      </c>
      <c r="B49" s="10" t="s">
        <v>52</v>
      </c>
      <c r="C49" s="7">
        <v>20</v>
      </c>
      <c r="D49" s="7">
        <v>2</v>
      </c>
      <c r="E49" s="7">
        <v>1</v>
      </c>
      <c r="F49" s="7">
        <v>3.9</v>
      </c>
      <c r="G49" s="7">
        <v>8.5</v>
      </c>
      <c r="H49" s="6">
        <f t="shared" si="3"/>
        <v>0.71304347826086956</v>
      </c>
      <c r="I49" s="7"/>
      <c r="J49" s="6">
        <f t="shared" si="4"/>
        <v>13.11304347826087</v>
      </c>
    </row>
    <row r="50" spans="1:10" x14ac:dyDescent="0.2">
      <c r="A50" s="7">
        <v>4</v>
      </c>
      <c r="B50" s="10" t="s">
        <v>150</v>
      </c>
      <c r="C50" s="7">
        <v>21</v>
      </c>
      <c r="D50" s="7">
        <v>8</v>
      </c>
      <c r="E50" s="7">
        <v>0</v>
      </c>
      <c r="F50" s="7">
        <v>2.2999999999999998</v>
      </c>
      <c r="G50" s="7">
        <v>9.1999999999999993</v>
      </c>
      <c r="H50" s="6">
        <f t="shared" si="3"/>
        <v>0.57931034482758625</v>
      </c>
      <c r="I50" s="7"/>
      <c r="J50" s="6">
        <f t="shared" si="4"/>
        <v>12.079310344827586</v>
      </c>
    </row>
    <row r="51" spans="1:10" x14ac:dyDescent="0.2">
      <c r="A51" s="7">
        <v>5</v>
      </c>
      <c r="B51" s="10" t="s">
        <v>75</v>
      </c>
      <c r="C51" s="7">
        <v>15</v>
      </c>
      <c r="D51" s="7">
        <v>6</v>
      </c>
      <c r="E51" s="7">
        <v>0</v>
      </c>
      <c r="F51" s="7">
        <v>2.6</v>
      </c>
      <c r="G51" s="7">
        <v>8.6</v>
      </c>
      <c r="H51" s="6">
        <f t="shared" si="3"/>
        <v>0.57142857142857151</v>
      </c>
      <c r="I51" s="7"/>
      <c r="J51" s="6">
        <f t="shared" si="4"/>
        <v>11.77142857142857</v>
      </c>
    </row>
    <row r="52" spans="1:10" x14ac:dyDescent="0.2">
      <c r="A52" s="7">
        <v>6</v>
      </c>
      <c r="B52" s="10" t="s">
        <v>72</v>
      </c>
      <c r="C52" s="7">
        <v>12</v>
      </c>
      <c r="D52" s="7">
        <v>7</v>
      </c>
      <c r="E52" s="7">
        <v>2</v>
      </c>
      <c r="F52" s="7">
        <v>1.1000000000000001</v>
      </c>
      <c r="G52" s="7">
        <v>9.1</v>
      </c>
      <c r="H52" s="6">
        <f t="shared" si="3"/>
        <v>0.49523809523809526</v>
      </c>
      <c r="I52" s="7"/>
      <c r="J52" s="6">
        <f t="shared" si="4"/>
        <v>10.695238095238095</v>
      </c>
    </row>
    <row r="53" spans="1:10" x14ac:dyDescent="0.2">
      <c r="A53" s="7">
        <v>7</v>
      </c>
      <c r="B53" s="10" t="s">
        <v>28</v>
      </c>
      <c r="C53" s="7">
        <v>18</v>
      </c>
      <c r="D53" s="7">
        <v>6</v>
      </c>
      <c r="E53" s="7">
        <v>1</v>
      </c>
      <c r="F53" s="7">
        <v>2</v>
      </c>
      <c r="G53" s="7">
        <v>8.1</v>
      </c>
      <c r="H53" s="6">
        <f t="shared" si="3"/>
        <v>0.59199999999999997</v>
      </c>
      <c r="I53" s="7"/>
      <c r="J53" s="6">
        <f t="shared" si="4"/>
        <v>10.692</v>
      </c>
    </row>
    <row r="54" spans="1:10" x14ac:dyDescent="0.2">
      <c r="A54" s="7">
        <v>8</v>
      </c>
      <c r="B54" s="10" t="s">
        <v>36</v>
      </c>
      <c r="C54" s="7">
        <v>12</v>
      </c>
      <c r="D54" s="7">
        <v>10</v>
      </c>
      <c r="E54" s="7">
        <v>0</v>
      </c>
      <c r="F54" s="7">
        <v>1.6</v>
      </c>
      <c r="G54" s="7">
        <v>8.4</v>
      </c>
      <c r="H54" s="6">
        <f t="shared" si="3"/>
        <v>0.43636363636363634</v>
      </c>
      <c r="I54" s="7"/>
      <c r="J54" s="6">
        <f t="shared" si="4"/>
        <v>10.436363636363636</v>
      </c>
    </row>
    <row r="55" spans="1:10" x14ac:dyDescent="0.2">
      <c r="A55" s="7">
        <v>9</v>
      </c>
      <c r="B55" s="10" t="s">
        <v>111</v>
      </c>
      <c r="C55" s="7">
        <v>12</v>
      </c>
      <c r="D55" s="7">
        <v>14</v>
      </c>
      <c r="E55" s="7">
        <v>3</v>
      </c>
      <c r="F55" s="7">
        <v>0.1</v>
      </c>
      <c r="G55" s="7">
        <v>9.9</v>
      </c>
      <c r="H55" s="6">
        <f t="shared" si="3"/>
        <v>0.3724137931034483</v>
      </c>
      <c r="I55" s="7"/>
      <c r="J55" s="6">
        <f t="shared" si="4"/>
        <v>10.372413793103448</v>
      </c>
    </row>
    <row r="56" spans="1:10" x14ac:dyDescent="0.2">
      <c r="A56" s="7">
        <v>10</v>
      </c>
      <c r="B56" s="10" t="s">
        <v>31</v>
      </c>
      <c r="C56" s="7">
        <v>18</v>
      </c>
      <c r="D56" s="7">
        <v>5</v>
      </c>
      <c r="E56" s="7">
        <v>2</v>
      </c>
      <c r="F56" s="7">
        <v>2.6</v>
      </c>
      <c r="G56" s="7">
        <v>7</v>
      </c>
      <c r="H56" s="6">
        <f t="shared" si="3"/>
        <v>0.6080000000000001</v>
      </c>
      <c r="I56" s="7"/>
      <c r="J56" s="6">
        <f t="shared" si="4"/>
        <v>10.208</v>
      </c>
    </row>
    <row r="57" spans="1:10" x14ac:dyDescent="0.2">
      <c r="A57" s="7">
        <v>11</v>
      </c>
      <c r="B57" s="10" t="s">
        <v>71</v>
      </c>
      <c r="C57" s="7">
        <v>11</v>
      </c>
      <c r="D57" s="7">
        <v>8</v>
      </c>
      <c r="E57" s="7">
        <v>0</v>
      </c>
      <c r="F57" s="7">
        <v>1.4</v>
      </c>
      <c r="G57" s="7">
        <v>8.3000000000000007</v>
      </c>
      <c r="H57" s="6">
        <f t="shared" si="3"/>
        <v>0.46315789473684216</v>
      </c>
      <c r="I57" s="7"/>
      <c r="J57" s="6">
        <f t="shared" si="4"/>
        <v>10.163157894736843</v>
      </c>
    </row>
    <row r="58" spans="1:10" x14ac:dyDescent="0.2">
      <c r="A58" s="7">
        <v>12</v>
      </c>
      <c r="B58" s="10" t="s">
        <v>7</v>
      </c>
      <c r="C58" s="7">
        <v>14</v>
      </c>
      <c r="D58" s="7">
        <v>12</v>
      </c>
      <c r="E58" s="7">
        <v>1</v>
      </c>
      <c r="F58" s="7">
        <v>0.1</v>
      </c>
      <c r="G58" s="7">
        <v>9.4</v>
      </c>
      <c r="H58" s="6">
        <f t="shared" si="3"/>
        <v>0.42962962962962969</v>
      </c>
      <c r="I58" s="7"/>
      <c r="J58" s="6">
        <f t="shared" si="4"/>
        <v>9.9296296296296305</v>
      </c>
    </row>
    <row r="59" spans="1:10" x14ac:dyDescent="0.2">
      <c r="A59" s="7">
        <v>13</v>
      </c>
      <c r="B59" s="10" t="s">
        <v>76</v>
      </c>
      <c r="C59" s="7">
        <v>16</v>
      </c>
      <c r="D59" s="7">
        <v>2</v>
      </c>
      <c r="E59" s="7">
        <v>1</v>
      </c>
      <c r="F59" s="7">
        <v>3.2</v>
      </c>
      <c r="G59" s="7">
        <v>5.8</v>
      </c>
      <c r="H59" s="6">
        <f t="shared" si="3"/>
        <v>0.69473684210526321</v>
      </c>
      <c r="I59" s="11">
        <v>0.25</v>
      </c>
      <c r="J59" s="6">
        <f t="shared" si="4"/>
        <v>9.4447368421052627</v>
      </c>
    </row>
    <row r="60" spans="1:10" x14ac:dyDescent="0.2">
      <c r="A60" s="7">
        <v>14</v>
      </c>
      <c r="B60" s="10" t="s">
        <v>152</v>
      </c>
      <c r="C60" s="7">
        <v>11</v>
      </c>
      <c r="D60" s="7">
        <v>7</v>
      </c>
      <c r="E60" s="7">
        <v>0</v>
      </c>
      <c r="F60" s="7">
        <v>1.7</v>
      </c>
      <c r="G60" s="7">
        <v>7.1</v>
      </c>
      <c r="H60" s="6">
        <f t="shared" si="3"/>
        <v>0.48888888888888893</v>
      </c>
      <c r="I60" s="7"/>
      <c r="J60" s="6">
        <f t="shared" si="4"/>
        <v>9.2888888888888879</v>
      </c>
    </row>
    <row r="61" spans="1:10" x14ac:dyDescent="0.2">
      <c r="A61" s="7">
        <v>15</v>
      </c>
      <c r="B61" s="10" t="s">
        <v>67</v>
      </c>
      <c r="C61" s="7">
        <v>18</v>
      </c>
      <c r="D61" s="7">
        <v>12</v>
      </c>
      <c r="E61" s="7">
        <v>0</v>
      </c>
      <c r="F61" s="7">
        <v>0.7</v>
      </c>
      <c r="G61" s="7">
        <v>8</v>
      </c>
      <c r="H61" s="6">
        <f t="shared" si="3"/>
        <v>0.48</v>
      </c>
      <c r="I61" s="7"/>
      <c r="J61" s="6">
        <f t="shared" si="4"/>
        <v>9.18</v>
      </c>
    </row>
    <row r="62" spans="1:10" x14ac:dyDescent="0.2">
      <c r="A62" s="7">
        <v>16</v>
      </c>
      <c r="B62" s="10" t="s">
        <v>42</v>
      </c>
      <c r="C62" s="7">
        <v>17</v>
      </c>
      <c r="D62" s="7">
        <v>14</v>
      </c>
      <c r="E62" s="7">
        <v>0</v>
      </c>
      <c r="F62" s="7">
        <v>0.6</v>
      </c>
      <c r="G62" s="7">
        <v>7.9</v>
      </c>
      <c r="H62" s="6">
        <f t="shared" si="3"/>
        <v>0.43870967741935485</v>
      </c>
      <c r="I62" s="7"/>
      <c r="J62" s="6">
        <f t="shared" si="4"/>
        <v>8.9387096774193555</v>
      </c>
    </row>
    <row r="63" spans="1:10" x14ac:dyDescent="0.2">
      <c r="A63" s="7">
        <v>17</v>
      </c>
      <c r="B63" s="10" t="s">
        <v>151</v>
      </c>
      <c r="C63" s="7">
        <v>12</v>
      </c>
      <c r="D63" s="7">
        <v>4</v>
      </c>
      <c r="E63" s="7">
        <v>1</v>
      </c>
      <c r="F63" s="7">
        <v>2.2000000000000002</v>
      </c>
      <c r="G63" s="7">
        <v>7.1</v>
      </c>
      <c r="H63" s="6">
        <f t="shared" si="3"/>
        <v>0.58823529411764708</v>
      </c>
      <c r="I63" s="11">
        <v>1</v>
      </c>
      <c r="J63" s="6">
        <f t="shared" si="4"/>
        <v>8.8882352941176475</v>
      </c>
    </row>
    <row r="64" spans="1:10" x14ac:dyDescent="0.2">
      <c r="A64" s="7">
        <v>18</v>
      </c>
      <c r="B64" s="10" t="s">
        <v>154</v>
      </c>
      <c r="C64" s="7">
        <v>10</v>
      </c>
      <c r="D64" s="7">
        <v>7</v>
      </c>
      <c r="E64" s="7">
        <v>2</v>
      </c>
      <c r="F64" s="7">
        <v>0.5</v>
      </c>
      <c r="G64" s="7">
        <v>7.6</v>
      </c>
      <c r="H64" s="6">
        <f t="shared" si="3"/>
        <v>0.46315789473684216</v>
      </c>
      <c r="I64" s="7"/>
      <c r="J64" s="6">
        <f t="shared" si="4"/>
        <v>8.5631578947368414</v>
      </c>
    </row>
    <row r="65" spans="1:10" x14ac:dyDescent="0.2">
      <c r="A65" s="7">
        <v>19</v>
      </c>
      <c r="B65" s="10" t="s">
        <v>153</v>
      </c>
      <c r="C65" s="7">
        <v>17</v>
      </c>
      <c r="D65" s="7">
        <v>9</v>
      </c>
      <c r="E65" s="7">
        <v>4</v>
      </c>
      <c r="F65" s="7">
        <v>0.2</v>
      </c>
      <c r="G65" s="7">
        <v>8.3000000000000007</v>
      </c>
      <c r="H65" s="6">
        <f t="shared" si="3"/>
        <v>0.50666666666666671</v>
      </c>
      <c r="I65" s="11">
        <v>0.5</v>
      </c>
      <c r="J65" s="6">
        <f t="shared" si="4"/>
        <v>8.5066666666666659</v>
      </c>
    </row>
    <row r="66" spans="1:10" x14ac:dyDescent="0.2">
      <c r="A66" s="7">
        <v>20</v>
      </c>
      <c r="B66" s="10" t="s">
        <v>6</v>
      </c>
      <c r="C66" s="7">
        <v>11</v>
      </c>
      <c r="D66" s="7">
        <v>7</v>
      </c>
      <c r="E66" s="7">
        <v>0</v>
      </c>
      <c r="F66" s="7">
        <v>1.8</v>
      </c>
      <c r="G66" s="7">
        <v>6.2</v>
      </c>
      <c r="H66" s="6">
        <f t="shared" si="3"/>
        <v>0.48888888888888893</v>
      </c>
      <c r="I66" s="7"/>
      <c r="J66" s="6">
        <f t="shared" si="4"/>
        <v>8.4888888888888889</v>
      </c>
    </row>
    <row r="67" spans="1:10" x14ac:dyDescent="0.2">
      <c r="A67" s="7">
        <v>21</v>
      </c>
      <c r="B67" s="5" t="s">
        <v>18</v>
      </c>
      <c r="C67" s="7">
        <v>13</v>
      </c>
      <c r="D67" s="7">
        <v>6</v>
      </c>
      <c r="E67" s="7">
        <v>1</v>
      </c>
      <c r="F67" s="7">
        <v>1.5</v>
      </c>
      <c r="G67" s="7">
        <v>6.2</v>
      </c>
      <c r="H67" s="6">
        <f t="shared" si="3"/>
        <v>0.54</v>
      </c>
      <c r="I67" s="7"/>
      <c r="J67" s="6">
        <f t="shared" si="4"/>
        <v>8.24</v>
      </c>
    </row>
    <row r="68" spans="1:10" x14ac:dyDescent="0.2">
      <c r="A68" s="7">
        <v>22</v>
      </c>
      <c r="B68" s="5" t="s">
        <v>73</v>
      </c>
      <c r="C68" s="7">
        <v>10</v>
      </c>
      <c r="D68" s="7">
        <v>3</v>
      </c>
      <c r="E68" s="7">
        <v>0</v>
      </c>
      <c r="F68" s="7">
        <v>2.8</v>
      </c>
      <c r="G68" s="7">
        <v>4.3</v>
      </c>
      <c r="H68" s="6">
        <f t="shared" si="3"/>
        <v>0.61538461538461542</v>
      </c>
      <c r="I68" s="7"/>
      <c r="J68" s="6">
        <f t="shared" si="4"/>
        <v>7.7153846153846146</v>
      </c>
    </row>
    <row r="69" spans="1:10" x14ac:dyDescent="0.2">
      <c r="A69" s="7">
        <v>23</v>
      </c>
      <c r="B69" s="5" t="s">
        <v>163</v>
      </c>
      <c r="C69" s="7">
        <v>11</v>
      </c>
      <c r="D69" s="7">
        <v>10</v>
      </c>
      <c r="E69" s="7">
        <v>2</v>
      </c>
      <c r="F69" s="7">
        <v>0.7</v>
      </c>
      <c r="G69" s="7">
        <v>6.7</v>
      </c>
      <c r="H69" s="6">
        <f t="shared" si="3"/>
        <v>0.41739130434782612</v>
      </c>
      <c r="I69" s="11">
        <v>0.25</v>
      </c>
      <c r="J69" s="6">
        <f t="shared" si="4"/>
        <v>7.5673913043478267</v>
      </c>
    </row>
    <row r="70" spans="1:10" x14ac:dyDescent="0.2">
      <c r="A70" s="7">
        <v>24</v>
      </c>
      <c r="B70" s="5" t="s">
        <v>189</v>
      </c>
      <c r="C70" s="7">
        <v>11</v>
      </c>
      <c r="D70" s="7">
        <v>7</v>
      </c>
      <c r="E70" s="7">
        <v>0</v>
      </c>
      <c r="F70" s="7">
        <v>1.2</v>
      </c>
      <c r="G70" s="7">
        <v>5.6</v>
      </c>
      <c r="H70" s="6">
        <f t="shared" si="3"/>
        <v>0.48888888888888893</v>
      </c>
      <c r="I70" s="7"/>
      <c r="J70" s="6">
        <f t="shared" si="4"/>
        <v>7.2888888888888888</v>
      </c>
    </row>
    <row r="71" spans="1:10" x14ac:dyDescent="0.2">
      <c r="A71" s="7">
        <v>25</v>
      </c>
      <c r="B71" s="5" t="s">
        <v>14</v>
      </c>
      <c r="C71" s="7">
        <v>11</v>
      </c>
      <c r="D71" s="7">
        <v>18</v>
      </c>
      <c r="E71" s="7">
        <v>2</v>
      </c>
      <c r="F71" s="7">
        <v>-1.3</v>
      </c>
      <c r="G71" s="7">
        <v>8.1999999999999993</v>
      </c>
      <c r="H71" s="6">
        <f t="shared" si="3"/>
        <v>0.30967741935483872</v>
      </c>
      <c r="I71" s="7"/>
      <c r="J71" s="6">
        <f t="shared" si="4"/>
        <v>7.2096774193548381</v>
      </c>
    </row>
    <row r="72" spans="1:10" x14ac:dyDescent="0.2">
      <c r="A72" s="7">
        <v>26</v>
      </c>
      <c r="B72" s="5" t="s">
        <v>22</v>
      </c>
      <c r="C72" s="7">
        <v>10</v>
      </c>
      <c r="D72" s="7">
        <v>5</v>
      </c>
      <c r="E72" s="7">
        <v>1</v>
      </c>
      <c r="F72" s="7">
        <v>0.8</v>
      </c>
      <c r="G72" s="7">
        <v>5.7</v>
      </c>
      <c r="H72" s="6">
        <f t="shared" ref="H72:H74" si="5">((C72+(0.5*E72))/(C72+D72+E72))*0.8</f>
        <v>0.52500000000000002</v>
      </c>
      <c r="I72" s="7"/>
      <c r="J72" s="6">
        <f t="shared" ref="J72:J74" si="6">SUM(F72+G72+H72-I72)</f>
        <v>7.0250000000000004</v>
      </c>
    </row>
    <row r="73" spans="1:10" x14ac:dyDescent="0.2">
      <c r="A73" s="7">
        <v>27</v>
      </c>
      <c r="B73" s="5" t="s">
        <v>23</v>
      </c>
      <c r="C73" s="7">
        <v>5</v>
      </c>
      <c r="D73" s="7">
        <v>10</v>
      </c>
      <c r="E73" s="7">
        <v>2</v>
      </c>
      <c r="F73" s="7">
        <v>-1.6</v>
      </c>
      <c r="G73" s="7">
        <v>8.3000000000000007</v>
      </c>
      <c r="H73" s="6">
        <f t="shared" si="5"/>
        <v>0.28235294117647064</v>
      </c>
      <c r="I73" s="7"/>
      <c r="J73" s="6">
        <f t="shared" si="6"/>
        <v>6.9823529411764715</v>
      </c>
    </row>
    <row r="74" spans="1:10" x14ac:dyDescent="0.2">
      <c r="A74" s="7">
        <v>28</v>
      </c>
      <c r="B74" s="5" t="s">
        <v>33</v>
      </c>
      <c r="C74" s="7">
        <v>8</v>
      </c>
      <c r="D74" s="7">
        <v>6</v>
      </c>
      <c r="E74" s="7">
        <v>0</v>
      </c>
      <c r="F74" s="7">
        <v>1.2</v>
      </c>
      <c r="G74" s="7">
        <v>4.8</v>
      </c>
      <c r="H74" s="6">
        <f t="shared" si="5"/>
        <v>0.45714285714285713</v>
      </c>
      <c r="I74" s="7"/>
      <c r="J74" s="6">
        <f t="shared" si="6"/>
        <v>6.4571428571428573</v>
      </c>
    </row>
    <row r="75" spans="1:10" x14ac:dyDescent="0.2">
      <c r="A75" s="7">
        <v>29</v>
      </c>
      <c r="B75" s="5" t="s">
        <v>53</v>
      </c>
      <c r="C75" s="7">
        <v>3</v>
      </c>
      <c r="D75" s="7">
        <v>14</v>
      </c>
      <c r="E75" s="7">
        <v>1</v>
      </c>
      <c r="F75" s="7">
        <v>-3.1</v>
      </c>
      <c r="G75" s="7">
        <v>9.3000000000000007</v>
      </c>
      <c r="H75" s="6">
        <f t="shared" ref="H75:H94" si="7">((C75+(0.5*E75))/(C75+D75+E75))*0.8</f>
        <v>0.15555555555555556</v>
      </c>
      <c r="I75" s="7"/>
      <c r="J75" s="6">
        <f t="shared" ref="J75:J94" si="8">SUM(F75+G75+H75-I75)</f>
        <v>6.355555555555557</v>
      </c>
    </row>
    <row r="76" spans="1:10" x14ac:dyDescent="0.2">
      <c r="A76" s="7">
        <v>30</v>
      </c>
      <c r="B76" s="5" t="s">
        <v>50</v>
      </c>
      <c r="C76" s="7">
        <v>10</v>
      </c>
      <c r="D76" s="7">
        <v>8</v>
      </c>
      <c r="E76" s="7">
        <v>0</v>
      </c>
      <c r="F76" s="7">
        <v>0</v>
      </c>
      <c r="G76" s="7">
        <v>5.9</v>
      </c>
      <c r="H76" s="6">
        <f t="shared" si="7"/>
        <v>0.44444444444444448</v>
      </c>
      <c r="I76" s="7"/>
      <c r="J76" s="6">
        <f t="shared" si="8"/>
        <v>6.344444444444445</v>
      </c>
    </row>
    <row r="77" spans="1:10" x14ac:dyDescent="0.2">
      <c r="A77" s="7">
        <v>31</v>
      </c>
      <c r="B77" s="5" t="s">
        <v>83</v>
      </c>
      <c r="C77" s="7">
        <v>2</v>
      </c>
      <c r="D77" s="7">
        <v>4</v>
      </c>
      <c r="E77" s="7">
        <v>0</v>
      </c>
      <c r="F77" s="7">
        <v>-1.5</v>
      </c>
      <c r="G77" s="7">
        <v>7.4</v>
      </c>
      <c r="H77" s="6">
        <f t="shared" si="7"/>
        <v>0.26666666666666666</v>
      </c>
      <c r="I77" s="7"/>
      <c r="J77" s="6">
        <f t="shared" si="8"/>
        <v>6.166666666666667</v>
      </c>
    </row>
    <row r="78" spans="1:10" x14ac:dyDescent="0.2">
      <c r="A78" s="7">
        <v>32</v>
      </c>
      <c r="B78" s="5" t="s">
        <v>190</v>
      </c>
      <c r="C78" s="7">
        <v>6</v>
      </c>
      <c r="D78" s="7">
        <v>14</v>
      </c>
      <c r="E78" s="7">
        <v>2</v>
      </c>
      <c r="F78" s="7">
        <v>-1.5</v>
      </c>
      <c r="G78" s="7">
        <v>7.9</v>
      </c>
      <c r="H78" s="6">
        <f t="shared" si="7"/>
        <v>0.25454545454545457</v>
      </c>
      <c r="I78" s="11">
        <v>0.5</v>
      </c>
      <c r="J78" s="6">
        <f t="shared" si="8"/>
        <v>6.1545454545454552</v>
      </c>
    </row>
    <row r="79" spans="1:10" x14ac:dyDescent="0.2">
      <c r="A79" s="7">
        <v>33</v>
      </c>
      <c r="B79" s="5" t="s">
        <v>2</v>
      </c>
      <c r="C79" s="7">
        <v>8</v>
      </c>
      <c r="D79" s="7">
        <v>11</v>
      </c>
      <c r="E79" s="7">
        <v>0</v>
      </c>
      <c r="F79" s="7">
        <v>-1.1000000000000001</v>
      </c>
      <c r="G79" s="7">
        <v>6.6</v>
      </c>
      <c r="H79" s="6">
        <f t="shared" si="7"/>
        <v>0.33684210526315789</v>
      </c>
      <c r="I79" s="7"/>
      <c r="J79" s="6">
        <f t="shared" si="8"/>
        <v>5.8368421052631581</v>
      </c>
    </row>
    <row r="80" spans="1:10" x14ac:dyDescent="0.2">
      <c r="A80" s="7">
        <v>34</v>
      </c>
      <c r="B80" s="5" t="s">
        <v>37</v>
      </c>
      <c r="C80" s="7">
        <v>3</v>
      </c>
      <c r="D80" s="7">
        <v>17</v>
      </c>
      <c r="E80" s="7">
        <v>1</v>
      </c>
      <c r="F80" s="7">
        <v>-3</v>
      </c>
      <c r="G80" s="7">
        <v>8.3000000000000007</v>
      </c>
      <c r="H80" s="6">
        <f t="shared" si="7"/>
        <v>0.13333333333333333</v>
      </c>
      <c r="I80" s="7"/>
      <c r="J80" s="6">
        <f t="shared" si="8"/>
        <v>5.4333333333333345</v>
      </c>
    </row>
    <row r="81" spans="1:10" x14ac:dyDescent="0.2">
      <c r="A81" s="7">
        <v>35</v>
      </c>
      <c r="B81" s="5" t="s">
        <v>185</v>
      </c>
      <c r="C81" s="7">
        <v>5</v>
      </c>
      <c r="D81" s="7">
        <v>7</v>
      </c>
      <c r="E81" s="7">
        <v>0</v>
      </c>
      <c r="F81" s="7">
        <v>-1.3</v>
      </c>
      <c r="G81" s="7">
        <v>6.4</v>
      </c>
      <c r="H81" s="6">
        <f t="shared" si="7"/>
        <v>0.33333333333333337</v>
      </c>
      <c r="I81" s="7"/>
      <c r="J81" s="6">
        <f t="shared" si="8"/>
        <v>5.4333333333333336</v>
      </c>
    </row>
    <row r="82" spans="1:10" x14ac:dyDescent="0.2">
      <c r="A82" s="7">
        <v>36</v>
      </c>
      <c r="B82" s="5" t="s">
        <v>25</v>
      </c>
      <c r="C82" s="7">
        <v>6</v>
      </c>
      <c r="D82" s="7">
        <v>8</v>
      </c>
      <c r="E82" s="7">
        <v>1</v>
      </c>
      <c r="F82" s="7">
        <v>-0.7</v>
      </c>
      <c r="G82" s="7">
        <v>5.9</v>
      </c>
      <c r="H82" s="6">
        <f t="shared" si="7"/>
        <v>0.34666666666666668</v>
      </c>
      <c r="I82" s="11">
        <v>0.25</v>
      </c>
      <c r="J82" s="6">
        <f t="shared" si="8"/>
        <v>5.2966666666666669</v>
      </c>
    </row>
    <row r="83" spans="1:10" x14ac:dyDescent="0.2">
      <c r="A83" s="7">
        <v>37</v>
      </c>
      <c r="B83" s="5" t="s">
        <v>27</v>
      </c>
      <c r="C83" s="7">
        <v>3</v>
      </c>
      <c r="D83" s="7">
        <v>16</v>
      </c>
      <c r="E83" s="7">
        <v>1</v>
      </c>
      <c r="F83" s="7">
        <v>-3.1</v>
      </c>
      <c r="G83" s="7">
        <v>8.4</v>
      </c>
      <c r="H83" s="6">
        <f t="shared" si="7"/>
        <v>0.13999999999999999</v>
      </c>
      <c r="I83" s="11">
        <v>0.25</v>
      </c>
      <c r="J83" s="6">
        <f t="shared" si="8"/>
        <v>5.19</v>
      </c>
    </row>
    <row r="84" spans="1:10" x14ac:dyDescent="0.2">
      <c r="A84" s="7">
        <v>38</v>
      </c>
      <c r="B84" s="5" t="s">
        <v>119</v>
      </c>
      <c r="C84" s="7">
        <v>2</v>
      </c>
      <c r="D84" s="7">
        <v>5</v>
      </c>
      <c r="E84" s="7">
        <v>0</v>
      </c>
      <c r="F84" s="7">
        <v>-2</v>
      </c>
      <c r="G84" s="7">
        <v>6.7</v>
      </c>
      <c r="H84" s="6">
        <f t="shared" si="7"/>
        <v>0.22857142857142856</v>
      </c>
      <c r="I84" s="7"/>
      <c r="J84" s="6">
        <f t="shared" si="8"/>
        <v>4.9285714285714288</v>
      </c>
    </row>
    <row r="85" spans="1:10" x14ac:dyDescent="0.2">
      <c r="A85" s="7">
        <v>39</v>
      </c>
      <c r="B85" s="5" t="s">
        <v>65</v>
      </c>
      <c r="C85" s="7">
        <v>3</v>
      </c>
      <c r="D85" s="7">
        <v>7</v>
      </c>
      <c r="E85" s="7">
        <v>0</v>
      </c>
      <c r="F85" s="7">
        <v>-1.4</v>
      </c>
      <c r="G85" s="7">
        <v>5.5</v>
      </c>
      <c r="H85" s="6">
        <f t="shared" si="7"/>
        <v>0.24</v>
      </c>
      <c r="I85" s="7"/>
      <c r="J85" s="6">
        <f t="shared" si="8"/>
        <v>4.34</v>
      </c>
    </row>
    <row r="86" spans="1:10" x14ac:dyDescent="0.2">
      <c r="A86" s="7">
        <v>40</v>
      </c>
      <c r="B86" s="5" t="s">
        <v>49</v>
      </c>
      <c r="C86" s="7">
        <v>6</v>
      </c>
      <c r="D86" s="7">
        <v>9</v>
      </c>
      <c r="E86" s="7">
        <v>0</v>
      </c>
      <c r="F86" s="7">
        <v>-0.5</v>
      </c>
      <c r="G86" s="7">
        <v>4.3</v>
      </c>
      <c r="H86" s="6">
        <f t="shared" si="7"/>
        <v>0.32000000000000006</v>
      </c>
      <c r="I86" s="7"/>
      <c r="J86" s="6">
        <f t="shared" si="8"/>
        <v>4.12</v>
      </c>
    </row>
    <row r="87" spans="1:10" x14ac:dyDescent="0.2">
      <c r="A87" s="7">
        <v>41</v>
      </c>
      <c r="B87" s="5" t="s">
        <v>51</v>
      </c>
      <c r="C87" s="7">
        <v>1</v>
      </c>
      <c r="D87" s="7">
        <v>6</v>
      </c>
      <c r="E87" s="7">
        <v>0</v>
      </c>
      <c r="F87" s="7">
        <v>-2.7</v>
      </c>
      <c r="G87" s="7">
        <v>6.6</v>
      </c>
      <c r="H87" s="6">
        <f t="shared" si="7"/>
        <v>0.11428571428571428</v>
      </c>
      <c r="I87" s="7"/>
      <c r="J87" s="6">
        <f t="shared" si="8"/>
        <v>4.0142857142857133</v>
      </c>
    </row>
    <row r="88" spans="1:10" x14ac:dyDescent="0.2">
      <c r="A88" s="7">
        <v>42</v>
      </c>
      <c r="B88" s="5" t="s">
        <v>30</v>
      </c>
      <c r="C88" s="7">
        <v>7</v>
      </c>
      <c r="D88" s="7">
        <v>11</v>
      </c>
      <c r="E88" s="7">
        <v>0</v>
      </c>
      <c r="F88" s="7">
        <v>-2.1</v>
      </c>
      <c r="G88" s="7">
        <v>6.2</v>
      </c>
      <c r="H88" s="6">
        <f t="shared" si="7"/>
        <v>0.31111111111111112</v>
      </c>
      <c r="I88" s="11">
        <v>0.5</v>
      </c>
      <c r="J88" s="6">
        <f t="shared" si="8"/>
        <v>3.9111111111111105</v>
      </c>
    </row>
    <row r="89" spans="1:10" x14ac:dyDescent="0.2">
      <c r="A89" s="7">
        <v>43</v>
      </c>
      <c r="B89" s="5" t="s">
        <v>98</v>
      </c>
      <c r="C89" s="7">
        <v>5</v>
      </c>
      <c r="D89" s="7">
        <v>9</v>
      </c>
      <c r="E89" s="7">
        <v>0</v>
      </c>
      <c r="F89" s="7">
        <v>-2.1</v>
      </c>
      <c r="G89" s="7">
        <v>5.7</v>
      </c>
      <c r="H89" s="6">
        <f t="shared" si="7"/>
        <v>0.28571428571428575</v>
      </c>
      <c r="I89" s="7"/>
      <c r="J89" s="6">
        <f t="shared" si="8"/>
        <v>3.8857142857142857</v>
      </c>
    </row>
    <row r="90" spans="1:10" x14ac:dyDescent="0.2">
      <c r="A90" s="7">
        <v>44</v>
      </c>
      <c r="B90" s="5" t="s">
        <v>48</v>
      </c>
      <c r="C90" s="7">
        <v>2</v>
      </c>
      <c r="D90" s="7">
        <v>16</v>
      </c>
      <c r="E90" s="7">
        <v>0</v>
      </c>
      <c r="F90" s="7">
        <v>-3.7</v>
      </c>
      <c r="G90" s="7">
        <v>6.3</v>
      </c>
      <c r="H90" s="6">
        <f t="shared" si="7"/>
        <v>8.8888888888888892E-2</v>
      </c>
      <c r="I90" s="7"/>
      <c r="J90" s="6">
        <f t="shared" si="8"/>
        <v>2.6888888888888887</v>
      </c>
    </row>
    <row r="91" spans="1:10" x14ac:dyDescent="0.2">
      <c r="A91" s="7">
        <v>45</v>
      </c>
      <c r="B91" s="5" t="s">
        <v>19</v>
      </c>
      <c r="C91" s="7">
        <v>2</v>
      </c>
      <c r="D91" s="7">
        <v>8</v>
      </c>
      <c r="E91" s="7">
        <v>2</v>
      </c>
      <c r="F91" s="7">
        <v>-2.4</v>
      </c>
      <c r="G91" s="7">
        <v>5</v>
      </c>
      <c r="H91" s="6">
        <f t="shared" si="7"/>
        <v>0.2</v>
      </c>
      <c r="I91" s="11">
        <v>0.5</v>
      </c>
      <c r="J91" s="6">
        <f t="shared" si="8"/>
        <v>2.3000000000000003</v>
      </c>
    </row>
    <row r="92" spans="1:10" x14ac:dyDescent="0.2">
      <c r="A92" s="7">
        <v>46</v>
      </c>
      <c r="B92" s="5" t="s">
        <v>113</v>
      </c>
      <c r="C92" s="7">
        <v>4</v>
      </c>
      <c r="D92" s="7">
        <v>12</v>
      </c>
      <c r="E92" s="7">
        <v>0</v>
      </c>
      <c r="F92" s="7">
        <v>-3.3</v>
      </c>
      <c r="G92" s="7">
        <v>5.4</v>
      </c>
      <c r="H92" s="6">
        <f t="shared" si="7"/>
        <v>0.2</v>
      </c>
      <c r="I92" s="7"/>
      <c r="J92" s="6">
        <f t="shared" si="8"/>
        <v>2.3000000000000007</v>
      </c>
    </row>
    <row r="93" spans="1:10" x14ac:dyDescent="0.2">
      <c r="A93" s="7">
        <v>47</v>
      </c>
      <c r="B93" s="5" t="s">
        <v>162</v>
      </c>
      <c r="C93" s="7">
        <v>1</v>
      </c>
      <c r="D93" s="7">
        <v>13</v>
      </c>
      <c r="E93" s="7">
        <v>0</v>
      </c>
      <c r="F93" s="7">
        <v>-3.7</v>
      </c>
      <c r="G93" s="7">
        <v>5.6</v>
      </c>
      <c r="H93" s="6">
        <f t="shared" si="7"/>
        <v>5.7142857142857141E-2</v>
      </c>
      <c r="I93" s="7"/>
      <c r="J93" s="6">
        <f t="shared" si="8"/>
        <v>1.9571428571428566</v>
      </c>
    </row>
    <row r="94" spans="1:10" x14ac:dyDescent="0.2">
      <c r="A94" s="7">
        <v>48</v>
      </c>
      <c r="B94" s="5" t="s">
        <v>70</v>
      </c>
      <c r="C94" s="7">
        <v>1</v>
      </c>
      <c r="D94" s="7">
        <v>11</v>
      </c>
      <c r="E94" s="7">
        <v>2</v>
      </c>
      <c r="F94" s="7">
        <v>-3.4</v>
      </c>
      <c r="G94" s="7">
        <v>4.4000000000000004</v>
      </c>
      <c r="H94" s="6">
        <f t="shared" si="7"/>
        <v>0.11428571428571428</v>
      </c>
      <c r="I94" s="11">
        <v>0.25</v>
      </c>
      <c r="J94" s="6">
        <f t="shared" si="8"/>
        <v>0.86428571428571477</v>
      </c>
    </row>
    <row r="95" spans="1:10" x14ac:dyDescent="0.2">
      <c r="A95" s="14"/>
      <c r="B95" s="9" t="s">
        <v>139</v>
      </c>
      <c r="C95" s="14"/>
      <c r="D95" s="14"/>
      <c r="E95" s="14"/>
      <c r="F95" s="14"/>
      <c r="G95" s="14"/>
      <c r="H95" s="23"/>
      <c r="I95" s="14"/>
      <c r="J95" s="23"/>
    </row>
    <row r="96" spans="1:10" x14ac:dyDescent="0.2">
      <c r="D96" s="1"/>
    </row>
    <row r="97" spans="1:11" x14ac:dyDescent="0.2">
      <c r="D97" s="1"/>
    </row>
    <row r="98" spans="1:11" x14ac:dyDescent="0.2">
      <c r="D98" s="1"/>
    </row>
    <row r="99" spans="1:11" x14ac:dyDescent="0.2">
      <c r="D99" s="1"/>
    </row>
    <row r="100" spans="1:11" x14ac:dyDescent="0.2">
      <c r="D100" s="1"/>
    </row>
    <row r="101" spans="1:11" x14ac:dyDescent="0.2">
      <c r="D101" s="1"/>
    </row>
    <row r="102" spans="1:11" x14ac:dyDescent="0.2">
      <c r="D102" s="1"/>
    </row>
    <row r="103" spans="1:11" x14ac:dyDescent="0.2">
      <c r="D103" s="1"/>
    </row>
    <row r="104" spans="1:11" x14ac:dyDescent="0.2">
      <c r="D104" s="1"/>
    </row>
    <row r="105" spans="1:11" x14ac:dyDescent="0.2">
      <c r="D105" s="1"/>
    </row>
    <row r="106" spans="1:11" x14ac:dyDescent="0.2">
      <c r="A106" s="14"/>
      <c r="B106" s="9" t="s">
        <v>141</v>
      </c>
      <c r="C106" s="14"/>
      <c r="D106" s="14"/>
      <c r="E106" s="14"/>
      <c r="F106" s="14"/>
      <c r="G106" s="14"/>
      <c r="H106" s="14"/>
      <c r="I106" s="14"/>
      <c r="J106" s="14"/>
      <c r="K106" s="4"/>
    </row>
    <row r="107" spans="1:11" x14ac:dyDescent="0.2">
      <c r="A107" s="16" t="s">
        <v>128</v>
      </c>
      <c r="B107" s="9" t="s">
        <v>129</v>
      </c>
      <c r="C107" s="16" t="s">
        <v>130</v>
      </c>
      <c r="D107" s="16" t="s">
        <v>131</v>
      </c>
      <c r="E107" s="16" t="s">
        <v>132</v>
      </c>
      <c r="F107" s="16" t="s">
        <v>133</v>
      </c>
      <c r="G107" s="16" t="s">
        <v>134</v>
      </c>
      <c r="H107" s="16" t="s">
        <v>135</v>
      </c>
      <c r="I107" s="16" t="s">
        <v>136</v>
      </c>
      <c r="J107" s="16" t="s">
        <v>137</v>
      </c>
      <c r="K107" s="4"/>
    </row>
    <row r="108" spans="1:11" x14ac:dyDescent="0.2">
      <c r="A108" s="7">
        <v>1</v>
      </c>
      <c r="B108" s="10" t="s">
        <v>29</v>
      </c>
      <c r="C108" s="7">
        <v>24</v>
      </c>
      <c r="D108" s="7">
        <v>5</v>
      </c>
      <c r="E108" s="7">
        <v>2</v>
      </c>
      <c r="F108" s="7">
        <v>2.6</v>
      </c>
      <c r="G108" s="7">
        <v>10.199999999999999</v>
      </c>
      <c r="H108" s="6">
        <f t="shared" ref="H108:H155" si="9">((C108+(0.5*E108))/(C108+D108+E108))*0.8</f>
        <v>0.64516129032258063</v>
      </c>
      <c r="I108" s="7"/>
      <c r="J108" s="6">
        <f t="shared" ref="J108:J155" si="10">SUM(F108+G108+H108-I108)</f>
        <v>13.445161290322579</v>
      </c>
      <c r="K108" s="4"/>
    </row>
    <row r="109" spans="1:11" x14ac:dyDescent="0.2">
      <c r="A109" s="7">
        <v>2</v>
      </c>
      <c r="B109" s="10" t="s">
        <v>66</v>
      </c>
      <c r="C109" s="7">
        <v>21</v>
      </c>
      <c r="D109" s="7">
        <v>3</v>
      </c>
      <c r="E109" s="7">
        <v>0</v>
      </c>
      <c r="F109" s="7">
        <v>2.9</v>
      </c>
      <c r="G109" s="7">
        <v>9.6</v>
      </c>
      <c r="H109" s="6">
        <f t="shared" si="9"/>
        <v>0.70000000000000007</v>
      </c>
      <c r="I109" s="7"/>
      <c r="J109" s="6">
        <f t="shared" si="10"/>
        <v>13.2</v>
      </c>
      <c r="K109" s="4"/>
    </row>
    <row r="110" spans="1:11" x14ac:dyDescent="0.2">
      <c r="A110" s="7">
        <v>3</v>
      </c>
      <c r="B110" s="10" t="s">
        <v>184</v>
      </c>
      <c r="C110" s="7">
        <v>8</v>
      </c>
      <c r="D110" s="7">
        <v>4</v>
      </c>
      <c r="E110" s="7">
        <v>3</v>
      </c>
      <c r="F110" s="7">
        <v>0.8</v>
      </c>
      <c r="G110" s="7">
        <v>9.6999999999999993</v>
      </c>
      <c r="H110" s="6">
        <f t="shared" si="9"/>
        <v>0.50666666666666671</v>
      </c>
      <c r="I110" s="7"/>
      <c r="J110" s="6">
        <f t="shared" si="10"/>
        <v>11.006666666666666</v>
      </c>
      <c r="K110" s="4"/>
    </row>
    <row r="111" spans="1:11" s="4" customFormat="1" x14ac:dyDescent="0.2">
      <c r="A111" s="7">
        <v>4</v>
      </c>
      <c r="B111" s="10" t="s">
        <v>198</v>
      </c>
      <c r="C111" s="7">
        <v>11</v>
      </c>
      <c r="D111" s="7">
        <v>7</v>
      </c>
      <c r="E111" s="7">
        <v>1</v>
      </c>
      <c r="F111" s="7">
        <v>1.7</v>
      </c>
      <c r="G111" s="7">
        <v>8.8000000000000007</v>
      </c>
      <c r="H111" s="6">
        <f t="shared" si="9"/>
        <v>0.48421052631578948</v>
      </c>
      <c r="I111" s="7"/>
      <c r="J111" s="6">
        <f t="shared" si="10"/>
        <v>10.98421052631579</v>
      </c>
    </row>
    <row r="112" spans="1:11" s="9" customFormat="1" x14ac:dyDescent="0.2">
      <c r="A112" s="7">
        <v>5</v>
      </c>
      <c r="B112" s="10" t="s">
        <v>114</v>
      </c>
      <c r="C112" s="7">
        <v>22</v>
      </c>
      <c r="D112" s="7">
        <v>4</v>
      </c>
      <c r="E112" s="7">
        <v>3</v>
      </c>
      <c r="F112" s="7">
        <v>2.9</v>
      </c>
      <c r="G112" s="7">
        <v>7.4</v>
      </c>
      <c r="H112" s="6">
        <f t="shared" si="9"/>
        <v>0.64827586206896548</v>
      </c>
      <c r="I112" s="7"/>
      <c r="J112" s="6">
        <f t="shared" si="10"/>
        <v>10.948275862068966</v>
      </c>
    </row>
    <row r="113" spans="1:11" x14ac:dyDescent="0.2">
      <c r="A113" s="7">
        <v>6</v>
      </c>
      <c r="B113" s="10" t="s">
        <v>94</v>
      </c>
      <c r="C113" s="7">
        <v>9</v>
      </c>
      <c r="D113" s="7">
        <v>5</v>
      </c>
      <c r="E113" s="7">
        <v>1</v>
      </c>
      <c r="F113" s="7">
        <v>1.4</v>
      </c>
      <c r="G113" s="7">
        <v>9</v>
      </c>
      <c r="H113" s="6">
        <f t="shared" si="9"/>
        <v>0.50666666666666671</v>
      </c>
      <c r="I113" s="7"/>
      <c r="J113" s="6">
        <f t="shared" si="10"/>
        <v>10.906666666666666</v>
      </c>
      <c r="K113" s="4"/>
    </row>
    <row r="114" spans="1:11" x14ac:dyDescent="0.2">
      <c r="A114" s="7">
        <v>7</v>
      </c>
      <c r="B114" s="10" t="s">
        <v>112</v>
      </c>
      <c r="C114" s="7">
        <v>14</v>
      </c>
      <c r="D114" s="7">
        <v>8</v>
      </c>
      <c r="E114" s="7">
        <v>0</v>
      </c>
      <c r="F114" s="7">
        <v>1.3</v>
      </c>
      <c r="G114" s="7">
        <v>8.9</v>
      </c>
      <c r="H114" s="6">
        <f t="shared" si="9"/>
        <v>0.50909090909090915</v>
      </c>
      <c r="I114" s="7"/>
      <c r="J114" s="6">
        <f t="shared" si="10"/>
        <v>10.709090909090911</v>
      </c>
      <c r="K114" s="4"/>
    </row>
    <row r="115" spans="1:11" x14ac:dyDescent="0.2">
      <c r="A115" s="7">
        <v>8</v>
      </c>
      <c r="B115" s="10" t="s">
        <v>12</v>
      </c>
      <c r="C115" s="7">
        <v>18</v>
      </c>
      <c r="D115" s="7">
        <v>10</v>
      </c>
      <c r="E115" s="7">
        <v>0</v>
      </c>
      <c r="F115" s="7">
        <v>1.4</v>
      </c>
      <c r="G115" s="7">
        <v>8.6999999999999993</v>
      </c>
      <c r="H115" s="6">
        <f t="shared" si="9"/>
        <v>0.51428571428571435</v>
      </c>
      <c r="I115" s="7"/>
      <c r="J115" s="6">
        <f t="shared" si="10"/>
        <v>10.614285714285714</v>
      </c>
      <c r="K115" s="4"/>
    </row>
    <row r="116" spans="1:11" x14ac:dyDescent="0.2">
      <c r="A116" s="7">
        <v>9</v>
      </c>
      <c r="B116" s="10" t="s">
        <v>41</v>
      </c>
      <c r="C116" s="7">
        <v>11</v>
      </c>
      <c r="D116" s="7">
        <v>11</v>
      </c>
      <c r="E116" s="7">
        <v>1</v>
      </c>
      <c r="F116" s="7">
        <v>1.3</v>
      </c>
      <c r="G116" s="7">
        <v>9.4</v>
      </c>
      <c r="H116" s="6">
        <f t="shared" si="9"/>
        <v>0.4</v>
      </c>
      <c r="I116" s="11">
        <v>0.5</v>
      </c>
      <c r="J116" s="6">
        <f t="shared" si="10"/>
        <v>10.600000000000001</v>
      </c>
      <c r="K116" s="4"/>
    </row>
    <row r="117" spans="1:11" x14ac:dyDescent="0.2">
      <c r="A117" s="7">
        <v>10</v>
      </c>
      <c r="B117" s="10" t="s">
        <v>4</v>
      </c>
      <c r="C117" s="7">
        <v>19</v>
      </c>
      <c r="D117" s="7">
        <v>6</v>
      </c>
      <c r="E117" s="7">
        <v>2</v>
      </c>
      <c r="F117" s="7">
        <v>1.7</v>
      </c>
      <c r="G117" s="7">
        <v>8.1</v>
      </c>
      <c r="H117" s="6">
        <f t="shared" si="9"/>
        <v>0.59259259259259256</v>
      </c>
      <c r="I117" s="7"/>
      <c r="J117" s="6">
        <f t="shared" si="10"/>
        <v>10.392592592592592</v>
      </c>
      <c r="K117" s="4"/>
    </row>
    <row r="118" spans="1:11" x14ac:dyDescent="0.2">
      <c r="A118" s="7">
        <v>11</v>
      </c>
      <c r="B118" s="10" t="s">
        <v>17</v>
      </c>
      <c r="C118" s="7">
        <v>11</v>
      </c>
      <c r="D118" s="7">
        <v>4</v>
      </c>
      <c r="E118" s="7">
        <v>2</v>
      </c>
      <c r="F118" s="7">
        <v>2.5</v>
      </c>
      <c r="G118" s="7">
        <v>7.2</v>
      </c>
      <c r="H118" s="6">
        <f t="shared" si="9"/>
        <v>0.56470588235294128</v>
      </c>
      <c r="I118" s="7"/>
      <c r="J118" s="6">
        <f t="shared" si="10"/>
        <v>10.26470588235294</v>
      </c>
      <c r="K118" s="4"/>
    </row>
    <row r="119" spans="1:11" x14ac:dyDescent="0.2">
      <c r="A119" s="7">
        <v>12</v>
      </c>
      <c r="B119" s="10" t="s">
        <v>147</v>
      </c>
      <c r="C119" s="7">
        <v>16</v>
      </c>
      <c r="D119" s="7">
        <v>6</v>
      </c>
      <c r="E119" s="7">
        <v>2</v>
      </c>
      <c r="F119" s="7">
        <v>1.4</v>
      </c>
      <c r="G119" s="7">
        <v>8</v>
      </c>
      <c r="H119" s="6">
        <f t="shared" si="9"/>
        <v>0.56666666666666676</v>
      </c>
      <c r="I119" s="7"/>
      <c r="J119" s="6">
        <f t="shared" si="10"/>
        <v>9.9666666666666668</v>
      </c>
      <c r="K119" s="4"/>
    </row>
    <row r="120" spans="1:11" x14ac:dyDescent="0.2">
      <c r="A120" s="7">
        <v>13</v>
      </c>
      <c r="B120" s="10" t="s">
        <v>77</v>
      </c>
      <c r="C120" s="7">
        <v>19</v>
      </c>
      <c r="D120" s="7">
        <v>9</v>
      </c>
      <c r="E120" s="7">
        <v>1</v>
      </c>
      <c r="F120" s="7">
        <v>1.6</v>
      </c>
      <c r="G120" s="7">
        <v>7.8</v>
      </c>
      <c r="H120" s="6">
        <f t="shared" si="9"/>
        <v>0.5379310344827587</v>
      </c>
      <c r="I120" s="7"/>
      <c r="J120" s="6">
        <f t="shared" si="10"/>
        <v>9.9379310344827587</v>
      </c>
      <c r="K120" s="4"/>
    </row>
    <row r="121" spans="1:11" x14ac:dyDescent="0.2">
      <c r="A121" s="7">
        <v>14</v>
      </c>
      <c r="B121" s="10" t="s">
        <v>145</v>
      </c>
      <c r="C121" s="7">
        <v>12</v>
      </c>
      <c r="D121" s="7">
        <v>12</v>
      </c>
      <c r="E121" s="7">
        <v>1</v>
      </c>
      <c r="F121" s="7">
        <v>0.3</v>
      </c>
      <c r="G121" s="7">
        <v>9.1999999999999993</v>
      </c>
      <c r="H121" s="6">
        <f t="shared" si="9"/>
        <v>0.4</v>
      </c>
      <c r="I121" s="7"/>
      <c r="J121" s="6">
        <f t="shared" si="10"/>
        <v>9.9</v>
      </c>
      <c r="K121" s="4"/>
    </row>
    <row r="122" spans="1:11" x14ac:dyDescent="0.2">
      <c r="A122" s="7">
        <v>15</v>
      </c>
      <c r="B122" s="10" t="s">
        <v>40</v>
      </c>
      <c r="C122" s="7">
        <v>14</v>
      </c>
      <c r="D122" s="7">
        <v>10</v>
      </c>
      <c r="E122" s="7">
        <v>3</v>
      </c>
      <c r="F122" s="7">
        <v>0.9</v>
      </c>
      <c r="G122" s="7">
        <v>8.4</v>
      </c>
      <c r="H122" s="6">
        <f t="shared" si="9"/>
        <v>0.45925925925925926</v>
      </c>
      <c r="I122" s="7"/>
      <c r="J122" s="6">
        <f t="shared" si="10"/>
        <v>9.7592592592592595</v>
      </c>
      <c r="K122" s="4"/>
    </row>
    <row r="123" spans="1:11" x14ac:dyDescent="0.2">
      <c r="A123" s="7">
        <v>16</v>
      </c>
      <c r="B123" s="10" t="s">
        <v>79</v>
      </c>
      <c r="C123" s="7">
        <v>10</v>
      </c>
      <c r="D123" s="7">
        <v>8</v>
      </c>
      <c r="E123" s="7">
        <v>0</v>
      </c>
      <c r="F123" s="7">
        <v>0.3</v>
      </c>
      <c r="G123" s="7">
        <v>9</v>
      </c>
      <c r="H123" s="6">
        <f t="shared" si="9"/>
        <v>0.44444444444444448</v>
      </c>
      <c r="I123" s="7"/>
      <c r="J123" s="6">
        <f t="shared" si="10"/>
        <v>9.7444444444444454</v>
      </c>
      <c r="K123" s="4"/>
    </row>
    <row r="124" spans="1:11" x14ac:dyDescent="0.2">
      <c r="A124" s="7">
        <v>17</v>
      </c>
      <c r="B124" s="10" t="s">
        <v>146</v>
      </c>
      <c r="C124" s="7">
        <v>15</v>
      </c>
      <c r="D124" s="7">
        <v>13</v>
      </c>
      <c r="E124" s="7">
        <v>1</v>
      </c>
      <c r="F124" s="7">
        <v>0.8</v>
      </c>
      <c r="G124" s="7">
        <v>8.3000000000000007</v>
      </c>
      <c r="H124" s="6">
        <f t="shared" si="9"/>
        <v>0.42758620689655169</v>
      </c>
      <c r="I124" s="7"/>
      <c r="J124" s="6">
        <f t="shared" si="10"/>
        <v>9.5275862068965527</v>
      </c>
      <c r="K124" s="4"/>
    </row>
    <row r="125" spans="1:11" x14ac:dyDescent="0.2">
      <c r="A125" s="7">
        <v>18</v>
      </c>
      <c r="B125" s="5" t="s">
        <v>97</v>
      </c>
      <c r="C125" s="7">
        <v>8</v>
      </c>
      <c r="D125" s="7">
        <v>7</v>
      </c>
      <c r="E125" s="7">
        <v>1</v>
      </c>
      <c r="F125" s="7">
        <v>0.1</v>
      </c>
      <c r="G125" s="7">
        <v>8.8000000000000007</v>
      </c>
      <c r="H125" s="6">
        <f t="shared" si="9"/>
        <v>0.42500000000000004</v>
      </c>
      <c r="I125" s="7"/>
      <c r="J125" s="6">
        <f t="shared" si="10"/>
        <v>9.3250000000000011</v>
      </c>
      <c r="K125" s="4"/>
    </row>
    <row r="126" spans="1:11" x14ac:dyDescent="0.2">
      <c r="A126" s="7">
        <v>19</v>
      </c>
      <c r="B126" s="5" t="s">
        <v>165</v>
      </c>
      <c r="C126" s="7">
        <v>11</v>
      </c>
      <c r="D126" s="7">
        <v>7</v>
      </c>
      <c r="E126" s="7">
        <v>2</v>
      </c>
      <c r="F126" s="7">
        <v>0.5</v>
      </c>
      <c r="G126" s="7">
        <v>8.3000000000000007</v>
      </c>
      <c r="H126" s="6">
        <f t="shared" si="9"/>
        <v>0.48</v>
      </c>
      <c r="I126" s="7"/>
      <c r="J126" s="6">
        <f t="shared" si="10"/>
        <v>9.2800000000000011</v>
      </c>
      <c r="K126" s="4"/>
    </row>
    <row r="127" spans="1:11" x14ac:dyDescent="0.2">
      <c r="A127" s="7">
        <v>20</v>
      </c>
      <c r="B127" s="10" t="s">
        <v>89</v>
      </c>
      <c r="C127" s="7">
        <v>15</v>
      </c>
      <c r="D127" s="7">
        <v>8</v>
      </c>
      <c r="E127" s="7">
        <v>2</v>
      </c>
      <c r="F127" s="7">
        <v>1</v>
      </c>
      <c r="G127" s="7">
        <v>7.6</v>
      </c>
      <c r="H127" s="6">
        <f t="shared" si="9"/>
        <v>0.51200000000000001</v>
      </c>
      <c r="I127" s="7"/>
      <c r="J127" s="6">
        <f t="shared" si="10"/>
        <v>9.1120000000000001</v>
      </c>
      <c r="K127" s="4"/>
    </row>
    <row r="128" spans="1:11" x14ac:dyDescent="0.2">
      <c r="A128" s="7">
        <v>21</v>
      </c>
      <c r="B128" s="10" t="s">
        <v>62</v>
      </c>
      <c r="C128" s="7">
        <v>9</v>
      </c>
      <c r="D128" s="7">
        <v>16</v>
      </c>
      <c r="E128" s="7">
        <v>1</v>
      </c>
      <c r="F128" s="7">
        <v>-1.6</v>
      </c>
      <c r="G128" s="7">
        <v>10.3</v>
      </c>
      <c r="H128" s="6">
        <f t="shared" si="9"/>
        <v>0.29230769230769232</v>
      </c>
      <c r="I128" s="7"/>
      <c r="J128" s="6">
        <f t="shared" si="10"/>
        <v>8.9923076923076941</v>
      </c>
      <c r="K128" s="4"/>
    </row>
    <row r="129" spans="1:11" x14ac:dyDescent="0.2">
      <c r="A129" s="7">
        <v>22</v>
      </c>
      <c r="B129" s="5" t="s">
        <v>164</v>
      </c>
      <c r="C129" s="7">
        <v>10</v>
      </c>
      <c r="D129" s="7">
        <v>7</v>
      </c>
      <c r="E129" s="7">
        <v>1</v>
      </c>
      <c r="F129" s="7">
        <v>-0.1</v>
      </c>
      <c r="G129" s="7">
        <v>8.4</v>
      </c>
      <c r="H129" s="6">
        <f t="shared" si="9"/>
        <v>0.46666666666666673</v>
      </c>
      <c r="I129" s="7"/>
      <c r="J129" s="6">
        <f t="shared" si="10"/>
        <v>8.7666666666666675</v>
      </c>
      <c r="K129" s="4"/>
    </row>
    <row r="130" spans="1:11" x14ac:dyDescent="0.2">
      <c r="A130" s="7">
        <v>23</v>
      </c>
      <c r="B130" s="5" t="s">
        <v>95</v>
      </c>
      <c r="C130" s="7">
        <v>7</v>
      </c>
      <c r="D130" s="7">
        <v>13</v>
      </c>
      <c r="E130" s="7">
        <v>2</v>
      </c>
      <c r="F130" s="7">
        <v>-1.1000000000000001</v>
      </c>
      <c r="G130" s="7">
        <v>9.4</v>
      </c>
      <c r="H130" s="6">
        <f t="shared" si="9"/>
        <v>0.29090909090909095</v>
      </c>
      <c r="I130" s="7"/>
      <c r="J130" s="6">
        <f t="shared" si="10"/>
        <v>8.5909090909090917</v>
      </c>
      <c r="K130" s="4"/>
    </row>
    <row r="131" spans="1:11" x14ac:dyDescent="0.2">
      <c r="A131" s="7">
        <v>24</v>
      </c>
      <c r="B131" s="10" t="s">
        <v>148</v>
      </c>
      <c r="C131" s="7">
        <v>15</v>
      </c>
      <c r="D131" s="7">
        <v>12</v>
      </c>
      <c r="E131" s="7">
        <v>1</v>
      </c>
      <c r="F131" s="7">
        <v>0.4</v>
      </c>
      <c r="G131" s="7">
        <v>7.6</v>
      </c>
      <c r="H131" s="6">
        <f t="shared" si="9"/>
        <v>0.44285714285714289</v>
      </c>
      <c r="I131" s="7"/>
      <c r="J131" s="6">
        <f t="shared" si="10"/>
        <v>8.4428571428571431</v>
      </c>
      <c r="K131" s="4"/>
    </row>
    <row r="132" spans="1:11" x14ac:dyDescent="0.2">
      <c r="A132" s="7">
        <v>25</v>
      </c>
      <c r="B132" s="5" t="s">
        <v>166</v>
      </c>
      <c r="C132" s="7">
        <v>13</v>
      </c>
      <c r="D132" s="7">
        <v>12</v>
      </c>
      <c r="E132" s="7">
        <v>3</v>
      </c>
      <c r="F132" s="7">
        <v>0.3</v>
      </c>
      <c r="G132" s="7">
        <v>7.6</v>
      </c>
      <c r="H132" s="6">
        <f t="shared" si="9"/>
        <v>0.41428571428571437</v>
      </c>
      <c r="I132" s="7"/>
      <c r="J132" s="6">
        <f t="shared" si="10"/>
        <v>8.3142857142857132</v>
      </c>
      <c r="K132" s="4"/>
    </row>
    <row r="133" spans="1:11" x14ac:dyDescent="0.2">
      <c r="A133" s="7">
        <v>26</v>
      </c>
      <c r="B133" s="5" t="s">
        <v>91</v>
      </c>
      <c r="C133" s="7">
        <v>9</v>
      </c>
      <c r="D133" s="7">
        <v>10</v>
      </c>
      <c r="E133" s="7">
        <v>3</v>
      </c>
      <c r="F133" s="7">
        <v>-0.4</v>
      </c>
      <c r="G133" s="7">
        <v>7.9</v>
      </c>
      <c r="H133" s="6">
        <f t="shared" si="9"/>
        <v>0.38181818181818183</v>
      </c>
      <c r="I133" s="7"/>
      <c r="J133" s="6">
        <f t="shared" si="10"/>
        <v>7.8818181818181818</v>
      </c>
      <c r="K133" s="4"/>
    </row>
    <row r="134" spans="1:11" x14ac:dyDescent="0.2">
      <c r="A134" s="7">
        <v>27</v>
      </c>
      <c r="B134" s="5" t="s">
        <v>182</v>
      </c>
      <c r="C134" s="7">
        <v>5</v>
      </c>
      <c r="D134" s="7">
        <v>12</v>
      </c>
      <c r="E134" s="7">
        <v>2</v>
      </c>
      <c r="F134" s="7">
        <v>-1.8</v>
      </c>
      <c r="G134" s="7">
        <v>9.1</v>
      </c>
      <c r="H134" s="6">
        <f t="shared" si="9"/>
        <v>0.25263157894736843</v>
      </c>
      <c r="I134" s="7"/>
      <c r="J134" s="6">
        <f t="shared" si="10"/>
        <v>7.5526315789473681</v>
      </c>
      <c r="K134" s="4"/>
    </row>
    <row r="135" spans="1:11" x14ac:dyDescent="0.2">
      <c r="A135" s="7">
        <v>28</v>
      </c>
      <c r="B135" s="5" t="s">
        <v>117</v>
      </c>
      <c r="C135" s="7">
        <v>4</v>
      </c>
      <c r="D135" s="7">
        <v>10</v>
      </c>
      <c r="E135" s="7">
        <v>0</v>
      </c>
      <c r="F135" s="7">
        <v>-1.6</v>
      </c>
      <c r="G135" s="7">
        <v>8.6</v>
      </c>
      <c r="H135" s="6">
        <f t="shared" si="9"/>
        <v>0.22857142857142856</v>
      </c>
      <c r="I135" s="7"/>
      <c r="J135" s="6">
        <f t="shared" si="10"/>
        <v>7.2285714285714286</v>
      </c>
      <c r="K135" s="4"/>
    </row>
    <row r="136" spans="1:11" x14ac:dyDescent="0.2">
      <c r="A136" s="7">
        <v>29</v>
      </c>
      <c r="B136" s="5" t="s">
        <v>11</v>
      </c>
      <c r="C136" s="7">
        <v>5</v>
      </c>
      <c r="D136" s="7">
        <v>15</v>
      </c>
      <c r="E136" s="7">
        <v>1</v>
      </c>
      <c r="F136" s="7">
        <v>-2.2999999999999998</v>
      </c>
      <c r="G136" s="7">
        <v>9.3000000000000007</v>
      </c>
      <c r="H136" s="6">
        <f t="shared" si="9"/>
        <v>0.20952380952380956</v>
      </c>
      <c r="I136" s="7"/>
      <c r="J136" s="6">
        <f t="shared" si="10"/>
        <v>7.2095238095238106</v>
      </c>
      <c r="K136" s="4"/>
    </row>
    <row r="137" spans="1:11" x14ac:dyDescent="0.2">
      <c r="A137" s="7">
        <v>30</v>
      </c>
      <c r="B137" s="5" t="s">
        <v>167</v>
      </c>
      <c r="C137" s="7">
        <v>9</v>
      </c>
      <c r="D137" s="7">
        <v>12</v>
      </c>
      <c r="E137" s="7">
        <v>1</v>
      </c>
      <c r="F137" s="7">
        <v>0</v>
      </c>
      <c r="G137" s="7">
        <v>6.7</v>
      </c>
      <c r="H137" s="6">
        <f t="shared" si="9"/>
        <v>0.34545454545454546</v>
      </c>
      <c r="I137" s="11">
        <v>0.25</v>
      </c>
      <c r="J137" s="6">
        <f t="shared" si="10"/>
        <v>6.7954545454545459</v>
      </c>
      <c r="K137" s="4"/>
    </row>
    <row r="138" spans="1:11" x14ac:dyDescent="0.2">
      <c r="A138" s="7">
        <v>31</v>
      </c>
      <c r="B138" s="5" t="s">
        <v>34</v>
      </c>
      <c r="C138" s="7">
        <v>5</v>
      </c>
      <c r="D138" s="7">
        <v>12</v>
      </c>
      <c r="E138" s="7">
        <v>0</v>
      </c>
      <c r="F138" s="7">
        <v>-2.5</v>
      </c>
      <c r="G138" s="7">
        <v>8.9</v>
      </c>
      <c r="H138" s="6">
        <f t="shared" si="9"/>
        <v>0.23529411764705885</v>
      </c>
      <c r="I138" s="7"/>
      <c r="J138" s="6">
        <f t="shared" si="10"/>
        <v>6.6352941176470592</v>
      </c>
      <c r="K138" s="4"/>
    </row>
    <row r="139" spans="1:11" x14ac:dyDescent="0.2">
      <c r="A139" s="7">
        <v>32</v>
      </c>
      <c r="B139" s="10" t="s">
        <v>149</v>
      </c>
      <c r="C139" s="7">
        <v>4</v>
      </c>
      <c r="D139" s="7">
        <v>10</v>
      </c>
      <c r="E139" s="7">
        <v>3</v>
      </c>
      <c r="F139" s="7">
        <v>-1.5</v>
      </c>
      <c r="G139" s="7">
        <v>7.5</v>
      </c>
      <c r="H139" s="6">
        <f t="shared" si="9"/>
        <v>0.25882352941176473</v>
      </c>
      <c r="I139" s="7"/>
      <c r="J139" s="6">
        <f t="shared" si="10"/>
        <v>6.2588235294117647</v>
      </c>
      <c r="K139" s="4"/>
    </row>
    <row r="140" spans="1:11" x14ac:dyDescent="0.2">
      <c r="A140" s="7">
        <v>33</v>
      </c>
      <c r="B140" s="5" t="s">
        <v>74</v>
      </c>
      <c r="C140" s="7">
        <v>3</v>
      </c>
      <c r="D140" s="7">
        <v>18</v>
      </c>
      <c r="E140" s="7">
        <v>0</v>
      </c>
      <c r="F140" s="7">
        <v>-2.6</v>
      </c>
      <c r="G140" s="7">
        <v>8.6999999999999993</v>
      </c>
      <c r="H140" s="6">
        <f t="shared" si="9"/>
        <v>0.11428571428571428</v>
      </c>
      <c r="I140" s="7"/>
      <c r="J140" s="6">
        <f t="shared" si="10"/>
        <v>6.2142857142857135</v>
      </c>
      <c r="K140" s="4"/>
    </row>
    <row r="141" spans="1:11" x14ac:dyDescent="0.2">
      <c r="A141" s="7">
        <v>34</v>
      </c>
      <c r="B141" s="5" t="s">
        <v>90</v>
      </c>
      <c r="C141" s="7">
        <v>4</v>
      </c>
      <c r="D141" s="7">
        <v>8</v>
      </c>
      <c r="E141" s="7">
        <v>0</v>
      </c>
      <c r="F141" s="7">
        <v>-1.2</v>
      </c>
      <c r="G141" s="7">
        <v>7</v>
      </c>
      <c r="H141" s="6">
        <f t="shared" si="9"/>
        <v>0.26666666666666666</v>
      </c>
      <c r="I141" s="7"/>
      <c r="J141" s="6">
        <f t="shared" si="10"/>
        <v>6.0666666666666664</v>
      </c>
      <c r="K141" s="4"/>
    </row>
    <row r="142" spans="1:11" x14ac:dyDescent="0.2">
      <c r="A142" s="7">
        <v>35</v>
      </c>
      <c r="B142" s="5" t="s">
        <v>24</v>
      </c>
      <c r="C142" s="7">
        <v>7</v>
      </c>
      <c r="D142" s="7">
        <v>13</v>
      </c>
      <c r="E142" s="7">
        <v>1</v>
      </c>
      <c r="F142" s="7">
        <v>-1.3</v>
      </c>
      <c r="G142" s="7">
        <v>6.9</v>
      </c>
      <c r="H142" s="6">
        <f t="shared" si="9"/>
        <v>0.28571428571428575</v>
      </c>
      <c r="I142" s="7"/>
      <c r="J142" s="6">
        <f t="shared" si="10"/>
        <v>5.8857142857142861</v>
      </c>
      <c r="K142" s="4"/>
    </row>
    <row r="143" spans="1:11" s="4" customFormat="1" x14ac:dyDescent="0.2">
      <c r="A143" s="7">
        <v>36</v>
      </c>
      <c r="B143" s="5" t="s">
        <v>92</v>
      </c>
      <c r="C143" s="7">
        <v>8</v>
      </c>
      <c r="D143" s="7">
        <v>21</v>
      </c>
      <c r="E143" s="7">
        <v>0</v>
      </c>
      <c r="F143" s="7">
        <v>-1.5</v>
      </c>
      <c r="G143" s="7">
        <v>7.8</v>
      </c>
      <c r="H143" s="6">
        <f t="shared" si="9"/>
        <v>0.22068965517241379</v>
      </c>
      <c r="I143" s="11">
        <v>0.75</v>
      </c>
      <c r="J143" s="6">
        <f t="shared" si="10"/>
        <v>5.7706896551724132</v>
      </c>
    </row>
    <row r="144" spans="1:11" x14ac:dyDescent="0.2">
      <c r="A144" s="7">
        <v>37</v>
      </c>
      <c r="B144" s="5" t="s">
        <v>16</v>
      </c>
      <c r="C144" s="7">
        <v>4</v>
      </c>
      <c r="D144" s="7">
        <v>11</v>
      </c>
      <c r="E144" s="7">
        <v>0</v>
      </c>
      <c r="F144" s="7">
        <v>-2</v>
      </c>
      <c r="G144" s="7">
        <v>7.5</v>
      </c>
      <c r="H144" s="6">
        <f t="shared" si="9"/>
        <v>0.21333333333333335</v>
      </c>
      <c r="I144" s="7"/>
      <c r="J144" s="6">
        <f t="shared" si="10"/>
        <v>5.7133333333333329</v>
      </c>
      <c r="K144" s="4"/>
    </row>
    <row r="145" spans="1:11" x14ac:dyDescent="0.2">
      <c r="A145" s="7">
        <v>38</v>
      </c>
      <c r="B145" s="5" t="s">
        <v>168</v>
      </c>
      <c r="C145" s="7">
        <v>5</v>
      </c>
      <c r="D145" s="7">
        <v>8</v>
      </c>
      <c r="E145" s="7">
        <v>0</v>
      </c>
      <c r="F145" s="7">
        <v>-0.7</v>
      </c>
      <c r="G145" s="7">
        <v>6.6</v>
      </c>
      <c r="H145" s="6">
        <f t="shared" si="9"/>
        <v>0.30769230769230771</v>
      </c>
      <c r="I145" s="11">
        <v>0.5</v>
      </c>
      <c r="J145" s="6">
        <f t="shared" si="10"/>
        <v>5.707692307692307</v>
      </c>
      <c r="K145" s="4"/>
    </row>
    <row r="146" spans="1:11" x14ac:dyDescent="0.2">
      <c r="A146" s="7">
        <v>39</v>
      </c>
      <c r="B146" s="5" t="s">
        <v>126</v>
      </c>
      <c r="C146" s="7">
        <v>4</v>
      </c>
      <c r="D146" s="7">
        <v>7</v>
      </c>
      <c r="E146" s="7">
        <v>0</v>
      </c>
      <c r="F146" s="7">
        <v>-0.8</v>
      </c>
      <c r="G146" s="7">
        <v>5.7</v>
      </c>
      <c r="H146" s="6">
        <f t="shared" si="9"/>
        <v>0.29090909090909095</v>
      </c>
      <c r="I146" s="7"/>
      <c r="J146" s="6">
        <f t="shared" si="10"/>
        <v>5.1909090909090914</v>
      </c>
      <c r="K146" s="4"/>
    </row>
    <row r="147" spans="1:11" x14ac:dyDescent="0.2">
      <c r="A147" s="7">
        <v>40</v>
      </c>
      <c r="B147" s="5" t="s">
        <v>15</v>
      </c>
      <c r="C147" s="7">
        <v>2</v>
      </c>
      <c r="D147" s="7">
        <v>17</v>
      </c>
      <c r="E147" s="7">
        <v>0</v>
      </c>
      <c r="F147" s="7">
        <v>-2.6</v>
      </c>
      <c r="G147" s="7">
        <v>7.7</v>
      </c>
      <c r="H147" s="6">
        <f t="shared" si="9"/>
        <v>8.4210526315789472E-2</v>
      </c>
      <c r="I147" s="7"/>
      <c r="J147" s="6">
        <f t="shared" si="10"/>
        <v>5.1842105263157894</v>
      </c>
      <c r="K147" s="4"/>
    </row>
    <row r="148" spans="1:11" x14ac:dyDescent="0.2">
      <c r="A148" s="7">
        <v>41</v>
      </c>
      <c r="B148" s="5" t="s">
        <v>122</v>
      </c>
      <c r="C148" s="7">
        <v>2</v>
      </c>
      <c r="D148" s="7">
        <v>15</v>
      </c>
      <c r="E148" s="7">
        <v>1</v>
      </c>
      <c r="F148" s="7">
        <v>-2.8</v>
      </c>
      <c r="G148" s="7">
        <v>7.7</v>
      </c>
      <c r="H148" s="6">
        <f t="shared" si="9"/>
        <v>0.11111111111111112</v>
      </c>
      <c r="I148" s="7"/>
      <c r="J148" s="6">
        <f t="shared" si="10"/>
        <v>5.0111111111111111</v>
      </c>
      <c r="K148" s="4"/>
    </row>
    <row r="149" spans="1:11" x14ac:dyDescent="0.2">
      <c r="A149" s="7">
        <v>42</v>
      </c>
      <c r="B149" s="5" t="s">
        <v>169</v>
      </c>
      <c r="C149" s="7">
        <v>2</v>
      </c>
      <c r="D149" s="7">
        <v>14</v>
      </c>
      <c r="E149" s="7">
        <v>2</v>
      </c>
      <c r="F149" s="7">
        <v>-3.1</v>
      </c>
      <c r="G149" s="7">
        <v>7.8</v>
      </c>
      <c r="H149" s="6">
        <f t="shared" si="9"/>
        <v>0.13333333333333333</v>
      </c>
      <c r="I149" s="7"/>
      <c r="J149" s="6">
        <f t="shared" si="10"/>
        <v>4.833333333333333</v>
      </c>
      <c r="K149" s="4"/>
    </row>
    <row r="150" spans="1:11" x14ac:dyDescent="0.2">
      <c r="A150" s="7">
        <v>43</v>
      </c>
      <c r="B150" s="5" t="s">
        <v>3</v>
      </c>
      <c r="C150" s="7">
        <v>6</v>
      </c>
      <c r="D150" s="7">
        <v>10</v>
      </c>
      <c r="E150" s="7">
        <v>0</v>
      </c>
      <c r="F150" s="7">
        <v>-1.1000000000000001</v>
      </c>
      <c r="G150" s="7">
        <v>5.8</v>
      </c>
      <c r="H150" s="6">
        <f t="shared" si="9"/>
        <v>0.30000000000000004</v>
      </c>
      <c r="I150" s="11">
        <v>0.5</v>
      </c>
      <c r="J150" s="6">
        <f t="shared" si="10"/>
        <v>4.4999999999999991</v>
      </c>
      <c r="K150" s="4"/>
    </row>
    <row r="151" spans="1:11" x14ac:dyDescent="0.2">
      <c r="A151" s="7">
        <v>44</v>
      </c>
      <c r="B151" s="5" t="s">
        <v>102</v>
      </c>
      <c r="C151" s="7">
        <v>3</v>
      </c>
      <c r="D151" s="7">
        <v>11</v>
      </c>
      <c r="E151" s="7">
        <v>0</v>
      </c>
      <c r="F151" s="7">
        <v>-2.4</v>
      </c>
      <c r="G151" s="7">
        <v>6.6</v>
      </c>
      <c r="H151" s="6">
        <f t="shared" si="9"/>
        <v>0.17142857142857143</v>
      </c>
      <c r="I151" s="7"/>
      <c r="J151" s="6">
        <f t="shared" si="10"/>
        <v>4.371428571428571</v>
      </c>
      <c r="K151" s="4"/>
    </row>
    <row r="152" spans="1:11" x14ac:dyDescent="0.2">
      <c r="A152" s="7">
        <v>45</v>
      </c>
      <c r="B152" s="5" t="s">
        <v>120</v>
      </c>
      <c r="C152" s="7">
        <v>3</v>
      </c>
      <c r="D152" s="7">
        <v>11</v>
      </c>
      <c r="E152" s="7">
        <v>1</v>
      </c>
      <c r="F152" s="7">
        <v>-3.1</v>
      </c>
      <c r="G152" s="7">
        <v>7</v>
      </c>
      <c r="H152" s="6">
        <f t="shared" si="9"/>
        <v>0.18666666666666668</v>
      </c>
      <c r="I152" s="7"/>
      <c r="J152" s="6">
        <f t="shared" si="10"/>
        <v>4.0866666666666669</v>
      </c>
      <c r="K152" s="4"/>
    </row>
    <row r="153" spans="1:11" x14ac:dyDescent="0.2">
      <c r="A153" s="7">
        <v>46</v>
      </c>
      <c r="B153" s="5" t="s">
        <v>170</v>
      </c>
      <c r="C153" s="7">
        <v>2</v>
      </c>
      <c r="D153" s="7">
        <v>12</v>
      </c>
      <c r="E153" s="7">
        <v>0</v>
      </c>
      <c r="F153" s="7">
        <v>-4.5</v>
      </c>
      <c r="G153" s="7">
        <v>7.4</v>
      </c>
      <c r="H153" s="6">
        <f t="shared" si="9"/>
        <v>0.11428571428571428</v>
      </c>
      <c r="I153" s="11">
        <v>0.5</v>
      </c>
      <c r="J153" s="6">
        <f t="shared" si="10"/>
        <v>2.5142857142857147</v>
      </c>
      <c r="K153" s="4"/>
    </row>
    <row r="154" spans="1:11" x14ac:dyDescent="0.2">
      <c r="A154" s="7">
        <v>47</v>
      </c>
      <c r="B154" s="5" t="s">
        <v>188</v>
      </c>
      <c r="C154" s="7">
        <v>1</v>
      </c>
      <c r="D154" s="7">
        <v>4</v>
      </c>
      <c r="E154" s="7">
        <v>0</v>
      </c>
      <c r="F154" s="7">
        <v>-4.2</v>
      </c>
      <c r="G154" s="7">
        <v>6.5</v>
      </c>
      <c r="H154" s="6">
        <f t="shared" si="9"/>
        <v>0.16000000000000003</v>
      </c>
      <c r="I154" s="7"/>
      <c r="J154" s="6">
        <f t="shared" si="10"/>
        <v>2.46</v>
      </c>
      <c r="K154" s="4"/>
    </row>
    <row r="155" spans="1:11" x14ac:dyDescent="0.2">
      <c r="A155" s="7">
        <v>48</v>
      </c>
      <c r="B155" s="5" t="s">
        <v>171</v>
      </c>
      <c r="C155" s="7">
        <v>0</v>
      </c>
      <c r="D155" s="7">
        <v>3</v>
      </c>
      <c r="E155" s="7">
        <v>0</v>
      </c>
      <c r="F155" s="7">
        <v>-5.3</v>
      </c>
      <c r="G155" s="7">
        <v>5.9</v>
      </c>
      <c r="H155" s="6">
        <f t="shared" si="9"/>
        <v>0</v>
      </c>
      <c r="I155" s="7"/>
      <c r="J155" s="6">
        <f t="shared" si="10"/>
        <v>0.60000000000000053</v>
      </c>
      <c r="K155" s="4"/>
    </row>
    <row r="156" spans="1:11" x14ac:dyDescent="0.2">
      <c r="B156" s="9" t="s">
        <v>139</v>
      </c>
      <c r="D156" s="4"/>
    </row>
    <row r="157" spans="1:11" x14ac:dyDescent="0.2">
      <c r="B157" s="4" t="s">
        <v>127</v>
      </c>
      <c r="J157" s="3"/>
    </row>
    <row r="158" spans="1:11" x14ac:dyDescent="0.2">
      <c r="D158" s="4"/>
      <c r="J158" s="3"/>
    </row>
    <row r="159" spans="1:11" x14ac:dyDescent="0.2">
      <c r="D159" s="4"/>
      <c r="J159" s="3"/>
    </row>
    <row r="160" spans="1:11" x14ac:dyDescent="0.2">
      <c r="D160" s="4"/>
      <c r="J160" s="3"/>
    </row>
    <row r="161" spans="1:17" x14ac:dyDescent="0.2">
      <c r="D161" s="4"/>
      <c r="J161" s="3"/>
    </row>
    <row r="162" spans="1:17" x14ac:dyDescent="0.2">
      <c r="D162" s="4"/>
      <c r="J162" s="3"/>
    </row>
    <row r="163" spans="1:17" x14ac:dyDescent="0.2">
      <c r="D163" s="4"/>
      <c r="J163" s="3"/>
    </row>
    <row r="164" spans="1:17" x14ac:dyDescent="0.2">
      <c r="D164" s="4"/>
      <c r="J164" s="3"/>
    </row>
    <row r="165" spans="1:17" x14ac:dyDescent="0.2">
      <c r="D165" s="4"/>
      <c r="J165" s="3"/>
    </row>
    <row r="166" spans="1:17" x14ac:dyDescent="0.2">
      <c r="D166" s="4"/>
      <c r="J166" s="3"/>
    </row>
    <row r="167" spans="1:17" x14ac:dyDescent="0.2">
      <c r="A167" s="14"/>
      <c r="B167" s="9" t="s">
        <v>142</v>
      </c>
      <c r="C167" s="14"/>
      <c r="D167" s="14"/>
      <c r="E167" s="14"/>
      <c r="F167" s="14"/>
      <c r="G167" s="14"/>
      <c r="H167" s="14"/>
      <c r="I167" s="14"/>
      <c r="J167" s="14"/>
      <c r="K167" s="4"/>
      <c r="L167" s="4"/>
      <c r="M167" s="4"/>
      <c r="N167" s="4"/>
      <c r="O167" s="4"/>
      <c r="P167" s="4"/>
      <c r="Q167" s="4"/>
    </row>
    <row r="168" spans="1:17" x14ac:dyDescent="0.2">
      <c r="A168" s="16" t="s">
        <v>128</v>
      </c>
      <c r="B168" s="9" t="s">
        <v>129</v>
      </c>
      <c r="C168" s="16" t="s">
        <v>130</v>
      </c>
      <c r="D168" s="16" t="s">
        <v>131</v>
      </c>
      <c r="E168" s="16" t="s">
        <v>132</v>
      </c>
      <c r="F168" s="16" t="s">
        <v>133</v>
      </c>
      <c r="G168" s="16" t="s">
        <v>134</v>
      </c>
      <c r="H168" s="16" t="s">
        <v>135</v>
      </c>
      <c r="I168" s="16" t="s">
        <v>136</v>
      </c>
      <c r="J168" s="16" t="s">
        <v>137</v>
      </c>
      <c r="K168" s="4"/>
      <c r="L168" s="4"/>
      <c r="M168" s="4"/>
      <c r="N168" s="4"/>
      <c r="O168" s="4"/>
      <c r="P168" s="4"/>
      <c r="Q168" s="4"/>
    </row>
    <row r="169" spans="1:17" x14ac:dyDescent="0.2">
      <c r="A169" s="7">
        <v>1</v>
      </c>
      <c r="B169" s="10" t="s">
        <v>155</v>
      </c>
      <c r="C169" s="7">
        <v>29</v>
      </c>
      <c r="D169" s="7">
        <v>2</v>
      </c>
      <c r="E169" s="7">
        <v>2</v>
      </c>
      <c r="F169" s="7">
        <v>3.5</v>
      </c>
      <c r="G169" s="7">
        <v>10.1</v>
      </c>
      <c r="H169" s="6">
        <f t="shared" ref="H169:H200" si="11">((C169+(0.5*E169))/(C169+D169+E169))*0.8</f>
        <v>0.72727272727272729</v>
      </c>
      <c r="I169" s="7"/>
      <c r="J169" s="6">
        <f t="shared" ref="J169:J200" si="12">SUM(F169+G169+H169-I169)</f>
        <v>14.327272727272726</v>
      </c>
      <c r="K169" s="4"/>
      <c r="L169" s="4"/>
      <c r="M169" s="4"/>
      <c r="N169" s="4"/>
      <c r="O169" s="4"/>
      <c r="P169" s="4"/>
      <c r="Q169" s="4"/>
    </row>
    <row r="170" spans="1:17" x14ac:dyDescent="0.2">
      <c r="A170" s="7">
        <f t="shared" ref="A170:A209" si="13">SUM(A169+1)</f>
        <v>2</v>
      </c>
      <c r="B170" s="10" t="s">
        <v>178</v>
      </c>
      <c r="C170" s="7">
        <v>14</v>
      </c>
      <c r="D170" s="7">
        <v>6</v>
      </c>
      <c r="E170" s="7">
        <v>2</v>
      </c>
      <c r="F170" s="7">
        <v>1.7</v>
      </c>
      <c r="G170" s="7">
        <v>9.5</v>
      </c>
      <c r="H170" s="6">
        <f t="shared" si="11"/>
        <v>0.54545454545454541</v>
      </c>
      <c r="I170" s="7"/>
      <c r="J170" s="6">
        <f t="shared" si="12"/>
        <v>11.745454545454544</v>
      </c>
      <c r="K170" s="4"/>
      <c r="L170" s="4"/>
      <c r="M170" s="4"/>
      <c r="N170" s="4"/>
      <c r="O170" s="4"/>
      <c r="P170" s="4"/>
      <c r="Q170" s="4"/>
    </row>
    <row r="171" spans="1:17" x14ac:dyDescent="0.2">
      <c r="A171" s="7">
        <f t="shared" si="13"/>
        <v>3</v>
      </c>
      <c r="B171" s="10" t="s">
        <v>157</v>
      </c>
      <c r="C171" s="7">
        <v>11</v>
      </c>
      <c r="D171" s="7">
        <v>4</v>
      </c>
      <c r="E171" s="7">
        <v>2</v>
      </c>
      <c r="F171" s="7">
        <v>1.4</v>
      </c>
      <c r="G171" s="7">
        <v>8.1</v>
      </c>
      <c r="H171" s="6">
        <f t="shared" si="11"/>
        <v>0.56470588235294128</v>
      </c>
      <c r="I171" s="7"/>
      <c r="J171" s="6">
        <f t="shared" si="12"/>
        <v>10.064705882352941</v>
      </c>
      <c r="K171" s="4"/>
      <c r="L171" s="4"/>
      <c r="M171" s="4"/>
      <c r="N171" s="4"/>
      <c r="O171" s="4"/>
      <c r="P171" s="4"/>
      <c r="Q171" s="4"/>
    </row>
    <row r="172" spans="1:17" x14ac:dyDescent="0.2">
      <c r="A172" s="7">
        <f t="shared" si="13"/>
        <v>4</v>
      </c>
      <c r="B172" s="10" t="s">
        <v>118</v>
      </c>
      <c r="C172" s="7">
        <v>19</v>
      </c>
      <c r="D172" s="7">
        <v>12</v>
      </c>
      <c r="E172" s="7">
        <v>0</v>
      </c>
      <c r="F172" s="7">
        <v>1.5</v>
      </c>
      <c r="G172" s="7">
        <v>7.7</v>
      </c>
      <c r="H172" s="6">
        <f t="shared" si="11"/>
        <v>0.49032258064516132</v>
      </c>
      <c r="I172" s="7"/>
      <c r="J172" s="6">
        <f t="shared" si="12"/>
        <v>9.6903225806451605</v>
      </c>
      <c r="K172" s="4"/>
      <c r="L172" s="4"/>
      <c r="M172" s="4"/>
      <c r="N172" s="4"/>
      <c r="O172" s="4"/>
      <c r="P172" s="4"/>
      <c r="Q172" s="4"/>
    </row>
    <row r="173" spans="1:17" s="4" customFormat="1" x14ac:dyDescent="0.2">
      <c r="A173" s="7">
        <f t="shared" si="13"/>
        <v>5</v>
      </c>
      <c r="B173" s="10" t="s">
        <v>156</v>
      </c>
      <c r="C173" s="7">
        <v>20</v>
      </c>
      <c r="D173" s="7">
        <v>6</v>
      </c>
      <c r="E173" s="7">
        <v>0</v>
      </c>
      <c r="F173" s="7">
        <v>2.5</v>
      </c>
      <c r="G173" s="7">
        <v>6.3</v>
      </c>
      <c r="H173" s="6">
        <f t="shared" si="11"/>
        <v>0.61538461538461542</v>
      </c>
      <c r="I173" s="7"/>
      <c r="J173" s="6">
        <f t="shared" si="12"/>
        <v>9.4153846153846157</v>
      </c>
    </row>
    <row r="174" spans="1:17" s="9" customFormat="1" x14ac:dyDescent="0.2">
      <c r="A174" s="7">
        <f t="shared" si="13"/>
        <v>6</v>
      </c>
      <c r="B174" s="10" t="s">
        <v>158</v>
      </c>
      <c r="C174" s="7">
        <v>17</v>
      </c>
      <c r="D174" s="7">
        <v>2</v>
      </c>
      <c r="E174" s="7">
        <v>1</v>
      </c>
      <c r="F174" s="7">
        <v>4.4000000000000004</v>
      </c>
      <c r="G174" s="7">
        <v>4.2</v>
      </c>
      <c r="H174" s="6">
        <f t="shared" si="11"/>
        <v>0.70000000000000007</v>
      </c>
      <c r="I174" s="7"/>
      <c r="J174" s="6">
        <f t="shared" si="12"/>
        <v>9.3000000000000007</v>
      </c>
    </row>
    <row r="175" spans="1:17" x14ac:dyDescent="0.2">
      <c r="A175" s="7">
        <f t="shared" si="13"/>
        <v>7</v>
      </c>
      <c r="B175" s="10" t="s">
        <v>5</v>
      </c>
      <c r="C175" s="7">
        <v>23</v>
      </c>
      <c r="D175" s="7">
        <v>3</v>
      </c>
      <c r="E175" s="7">
        <v>1</v>
      </c>
      <c r="F175" s="7">
        <v>3.7</v>
      </c>
      <c r="G175" s="7">
        <v>4.5999999999999996</v>
      </c>
      <c r="H175" s="6">
        <f t="shared" si="11"/>
        <v>0.6962962962962963</v>
      </c>
      <c r="I175" s="7"/>
      <c r="J175" s="6">
        <f t="shared" si="12"/>
        <v>8.9962962962962969</v>
      </c>
      <c r="K175" s="4"/>
      <c r="L175" s="4"/>
      <c r="M175" s="4"/>
      <c r="N175" s="4"/>
      <c r="O175" s="4"/>
      <c r="P175" s="4"/>
      <c r="Q175" s="4"/>
    </row>
    <row r="176" spans="1:17" x14ac:dyDescent="0.2">
      <c r="A176" s="7">
        <f t="shared" si="13"/>
        <v>8</v>
      </c>
      <c r="B176" s="10" t="s">
        <v>101</v>
      </c>
      <c r="C176" s="7">
        <v>17</v>
      </c>
      <c r="D176" s="7">
        <v>2</v>
      </c>
      <c r="E176" s="7">
        <v>0</v>
      </c>
      <c r="F176" s="7">
        <v>3.1</v>
      </c>
      <c r="G176" s="7">
        <v>5</v>
      </c>
      <c r="H176" s="6">
        <f t="shared" si="11"/>
        <v>0.71578947368421053</v>
      </c>
      <c r="I176" s="7"/>
      <c r="J176" s="6">
        <f t="shared" si="12"/>
        <v>8.8157894736842106</v>
      </c>
      <c r="K176" s="4"/>
      <c r="L176" s="4"/>
      <c r="M176" s="4"/>
      <c r="N176" s="4"/>
      <c r="O176" s="4"/>
      <c r="P176" s="4"/>
      <c r="Q176" s="4"/>
    </row>
    <row r="177" spans="1:17" x14ac:dyDescent="0.2">
      <c r="A177" s="7">
        <f t="shared" si="13"/>
        <v>9</v>
      </c>
      <c r="B177" s="10" t="s">
        <v>47</v>
      </c>
      <c r="C177" s="7">
        <v>23</v>
      </c>
      <c r="D177" s="7">
        <v>9</v>
      </c>
      <c r="E177" s="7">
        <v>4</v>
      </c>
      <c r="F177" s="7">
        <v>1.7</v>
      </c>
      <c r="G177" s="7">
        <v>6.1</v>
      </c>
      <c r="H177" s="6">
        <f t="shared" si="11"/>
        <v>0.55555555555555558</v>
      </c>
      <c r="I177" s="7"/>
      <c r="J177" s="6">
        <f t="shared" si="12"/>
        <v>8.3555555555555561</v>
      </c>
      <c r="K177" s="4"/>
      <c r="L177" s="4"/>
      <c r="M177" s="4"/>
      <c r="N177" s="4"/>
      <c r="O177" s="4"/>
      <c r="P177" s="4"/>
      <c r="Q177" s="4"/>
    </row>
    <row r="178" spans="1:17" x14ac:dyDescent="0.2">
      <c r="A178" s="7">
        <f t="shared" si="13"/>
        <v>10</v>
      </c>
      <c r="B178" s="10" t="s">
        <v>10</v>
      </c>
      <c r="C178" s="7">
        <v>19</v>
      </c>
      <c r="D178" s="7">
        <v>5</v>
      </c>
      <c r="E178" s="7">
        <v>2</v>
      </c>
      <c r="F178" s="7">
        <v>2.4</v>
      </c>
      <c r="G178" s="7">
        <v>5.3</v>
      </c>
      <c r="H178" s="6">
        <f t="shared" si="11"/>
        <v>0.61538461538461542</v>
      </c>
      <c r="I178" s="7"/>
      <c r="J178" s="6">
        <f t="shared" si="12"/>
        <v>8.3153846153846143</v>
      </c>
      <c r="K178" s="4"/>
      <c r="L178" s="4"/>
      <c r="M178" s="4"/>
      <c r="N178" s="4"/>
      <c r="O178" s="4"/>
      <c r="P178" s="4"/>
      <c r="Q178" s="4"/>
    </row>
    <row r="179" spans="1:17" x14ac:dyDescent="0.2">
      <c r="A179" s="7">
        <f t="shared" si="13"/>
        <v>11</v>
      </c>
      <c r="B179" s="10" t="s">
        <v>55</v>
      </c>
      <c r="C179" s="7">
        <v>16</v>
      </c>
      <c r="D179" s="7">
        <v>12</v>
      </c>
      <c r="E179" s="7">
        <v>2</v>
      </c>
      <c r="F179" s="7">
        <v>1.3</v>
      </c>
      <c r="G179" s="7">
        <v>6.5</v>
      </c>
      <c r="H179" s="6">
        <f t="shared" si="11"/>
        <v>0.45333333333333337</v>
      </c>
      <c r="I179" s="7"/>
      <c r="J179" s="6">
        <f t="shared" si="12"/>
        <v>8.2533333333333339</v>
      </c>
      <c r="K179" s="4" t="s">
        <v>196</v>
      </c>
      <c r="L179" s="4"/>
      <c r="M179" s="4"/>
      <c r="N179" s="4"/>
      <c r="O179" s="4"/>
      <c r="P179" s="4"/>
      <c r="Q179" s="4"/>
    </row>
    <row r="180" spans="1:17" x14ac:dyDescent="0.2">
      <c r="A180" s="7">
        <f t="shared" si="13"/>
        <v>12</v>
      </c>
      <c r="B180" s="10" t="s">
        <v>39</v>
      </c>
      <c r="C180" s="7">
        <v>16</v>
      </c>
      <c r="D180" s="7">
        <v>5</v>
      </c>
      <c r="E180" s="7">
        <v>0</v>
      </c>
      <c r="F180" s="7">
        <v>2</v>
      </c>
      <c r="G180" s="7">
        <v>5.6</v>
      </c>
      <c r="H180" s="6">
        <f t="shared" si="11"/>
        <v>0.60952380952380958</v>
      </c>
      <c r="I180" s="7"/>
      <c r="J180" s="6">
        <f t="shared" si="12"/>
        <v>8.2095238095238088</v>
      </c>
      <c r="K180" s="4"/>
      <c r="L180" s="18"/>
      <c r="M180" s="18"/>
      <c r="N180" s="18"/>
      <c r="O180" s="18"/>
      <c r="P180" s="18"/>
      <c r="Q180" s="4"/>
    </row>
    <row r="181" spans="1:17" x14ac:dyDescent="0.2">
      <c r="A181" s="7">
        <f t="shared" si="13"/>
        <v>13</v>
      </c>
      <c r="B181" s="10" t="s">
        <v>110</v>
      </c>
      <c r="C181" s="7">
        <v>9</v>
      </c>
      <c r="D181" s="7">
        <v>5</v>
      </c>
      <c r="E181" s="7">
        <v>2</v>
      </c>
      <c r="F181" s="7">
        <v>1.2</v>
      </c>
      <c r="G181" s="7">
        <v>6.4</v>
      </c>
      <c r="H181" s="6">
        <f t="shared" si="11"/>
        <v>0.5</v>
      </c>
      <c r="I181" s="7"/>
      <c r="J181" s="6">
        <f t="shared" si="12"/>
        <v>8.1000000000000014</v>
      </c>
      <c r="K181" s="4"/>
      <c r="L181" s="4"/>
      <c r="M181" s="4"/>
      <c r="N181" s="4"/>
      <c r="O181" s="4"/>
      <c r="P181" s="4"/>
      <c r="Q181" s="4"/>
    </row>
    <row r="182" spans="1:17" x14ac:dyDescent="0.2">
      <c r="A182" s="7">
        <f t="shared" si="13"/>
        <v>14</v>
      </c>
      <c r="B182" s="10" t="s">
        <v>58</v>
      </c>
      <c r="C182" s="7">
        <v>9</v>
      </c>
      <c r="D182" s="7">
        <v>19</v>
      </c>
      <c r="E182" s="7">
        <v>1</v>
      </c>
      <c r="F182" s="7">
        <v>-1.1000000000000001</v>
      </c>
      <c r="G182" s="7">
        <v>8.9</v>
      </c>
      <c r="H182" s="6">
        <f t="shared" si="11"/>
        <v>0.2620689655172414</v>
      </c>
      <c r="I182" s="7"/>
      <c r="J182" s="6">
        <f t="shared" si="12"/>
        <v>8.0620689655172413</v>
      </c>
      <c r="K182" s="4" t="s">
        <v>197</v>
      </c>
      <c r="L182" s="18"/>
      <c r="M182" s="24"/>
      <c r="N182" s="18"/>
      <c r="O182" s="18"/>
      <c r="P182" s="18"/>
      <c r="Q182" s="4"/>
    </row>
    <row r="183" spans="1:17" x14ac:dyDescent="0.2">
      <c r="A183" s="7">
        <f t="shared" si="13"/>
        <v>15</v>
      </c>
      <c r="B183" s="10" t="s">
        <v>21</v>
      </c>
      <c r="C183" s="7">
        <v>10</v>
      </c>
      <c r="D183" s="7">
        <v>5</v>
      </c>
      <c r="E183" s="7">
        <v>1</v>
      </c>
      <c r="F183" s="7">
        <v>2.7</v>
      </c>
      <c r="G183" s="7">
        <v>4.7</v>
      </c>
      <c r="H183" s="6">
        <f t="shared" si="11"/>
        <v>0.52500000000000002</v>
      </c>
      <c r="I183" s="7"/>
      <c r="J183" s="6">
        <f t="shared" si="12"/>
        <v>7.9250000000000007</v>
      </c>
      <c r="K183" s="4"/>
      <c r="L183" s="18"/>
      <c r="M183" s="18"/>
      <c r="N183" s="18"/>
      <c r="O183" s="18"/>
      <c r="P183" s="18"/>
      <c r="Q183" s="4"/>
    </row>
    <row r="184" spans="1:17" x14ac:dyDescent="0.2">
      <c r="A184" s="7">
        <f t="shared" si="13"/>
        <v>16</v>
      </c>
      <c r="B184" s="10" t="s">
        <v>46</v>
      </c>
      <c r="C184" s="7">
        <v>24</v>
      </c>
      <c r="D184" s="7">
        <v>10</v>
      </c>
      <c r="E184" s="7">
        <v>2</v>
      </c>
      <c r="F184" s="7">
        <v>1.5</v>
      </c>
      <c r="G184" s="7">
        <v>5.7</v>
      </c>
      <c r="H184" s="6">
        <f t="shared" si="11"/>
        <v>0.55555555555555558</v>
      </c>
      <c r="I184" s="7"/>
      <c r="J184" s="6">
        <f t="shared" si="12"/>
        <v>7.7555555555555555</v>
      </c>
      <c r="K184" s="4"/>
      <c r="L184" s="22"/>
      <c r="M184" s="22"/>
      <c r="N184" s="22"/>
      <c r="O184" s="18"/>
      <c r="P184" s="18"/>
      <c r="Q184" s="4"/>
    </row>
    <row r="185" spans="1:17" x14ac:dyDescent="0.2">
      <c r="A185" s="7">
        <f t="shared" si="13"/>
        <v>17</v>
      </c>
      <c r="B185" s="10" t="s">
        <v>159</v>
      </c>
      <c r="C185" s="7">
        <v>15</v>
      </c>
      <c r="D185" s="7">
        <v>8</v>
      </c>
      <c r="E185" s="7">
        <v>0</v>
      </c>
      <c r="F185" s="7">
        <v>1.5</v>
      </c>
      <c r="G185" s="7">
        <v>5.5</v>
      </c>
      <c r="H185" s="6">
        <f t="shared" si="11"/>
        <v>0.52173913043478259</v>
      </c>
      <c r="I185" s="7"/>
      <c r="J185" s="6">
        <f t="shared" si="12"/>
        <v>7.5217391304347823</v>
      </c>
      <c r="K185" s="4" t="s">
        <v>196</v>
      </c>
      <c r="L185" s="18"/>
      <c r="M185" s="18"/>
      <c r="N185" s="18"/>
      <c r="O185" s="18"/>
      <c r="P185" s="18"/>
      <c r="Q185" s="4"/>
    </row>
    <row r="186" spans="1:17" x14ac:dyDescent="0.2">
      <c r="A186" s="7">
        <f t="shared" si="13"/>
        <v>18</v>
      </c>
      <c r="B186" s="10" t="s">
        <v>20</v>
      </c>
      <c r="C186" s="7">
        <v>15</v>
      </c>
      <c r="D186" s="7">
        <v>6</v>
      </c>
      <c r="E186" s="7">
        <v>2</v>
      </c>
      <c r="F186" s="7">
        <v>2</v>
      </c>
      <c r="G186" s="7">
        <v>4.7</v>
      </c>
      <c r="H186" s="6">
        <f t="shared" si="11"/>
        <v>0.55652173913043479</v>
      </c>
      <c r="I186" s="7"/>
      <c r="J186" s="6">
        <f t="shared" si="12"/>
        <v>7.2565217391304353</v>
      </c>
      <c r="K186" s="4" t="s">
        <v>196</v>
      </c>
      <c r="L186" s="4"/>
      <c r="M186" s="4"/>
      <c r="N186" s="4"/>
      <c r="O186" s="4"/>
      <c r="P186" s="4"/>
      <c r="Q186" s="4"/>
    </row>
    <row r="187" spans="1:17" x14ac:dyDescent="0.2">
      <c r="A187" s="7">
        <f t="shared" si="13"/>
        <v>19</v>
      </c>
      <c r="B187" s="10" t="s">
        <v>64</v>
      </c>
      <c r="C187" s="7">
        <v>11</v>
      </c>
      <c r="D187" s="7">
        <v>10</v>
      </c>
      <c r="E187" s="7">
        <v>1</v>
      </c>
      <c r="F187" s="7">
        <v>0.3</v>
      </c>
      <c r="G187" s="7">
        <v>4.8</v>
      </c>
      <c r="H187" s="6">
        <f t="shared" si="11"/>
        <v>0.41818181818181821</v>
      </c>
      <c r="I187" s="7"/>
      <c r="J187" s="6">
        <f t="shared" si="12"/>
        <v>5.5181818181818176</v>
      </c>
      <c r="K187" s="4"/>
      <c r="L187" s="4"/>
      <c r="M187" s="4"/>
      <c r="N187" s="4"/>
      <c r="O187" s="4"/>
      <c r="P187" s="4"/>
      <c r="Q187" s="4"/>
    </row>
    <row r="188" spans="1:17" x14ac:dyDescent="0.2">
      <c r="A188" s="7">
        <f t="shared" si="13"/>
        <v>20</v>
      </c>
      <c r="B188" s="10" t="s">
        <v>172</v>
      </c>
      <c r="C188" s="7">
        <v>4</v>
      </c>
      <c r="D188" s="7">
        <v>10</v>
      </c>
      <c r="E188" s="7">
        <v>1</v>
      </c>
      <c r="F188" s="7">
        <v>-1.7</v>
      </c>
      <c r="G188" s="7">
        <v>6.7</v>
      </c>
      <c r="H188" s="6">
        <f t="shared" si="11"/>
        <v>0.24</v>
      </c>
      <c r="I188" s="7"/>
      <c r="J188" s="6">
        <f t="shared" si="12"/>
        <v>5.24</v>
      </c>
      <c r="K188" s="4"/>
      <c r="L188" s="4"/>
      <c r="M188" s="4"/>
      <c r="N188" s="4"/>
      <c r="O188" s="4"/>
      <c r="P188" s="4"/>
      <c r="Q188" s="4"/>
    </row>
    <row r="189" spans="1:17" x14ac:dyDescent="0.2">
      <c r="A189" s="7">
        <f t="shared" si="13"/>
        <v>21</v>
      </c>
      <c r="B189" s="10" t="s">
        <v>43</v>
      </c>
      <c r="C189" s="7">
        <v>6</v>
      </c>
      <c r="D189" s="7">
        <v>18</v>
      </c>
      <c r="E189" s="7">
        <v>1</v>
      </c>
      <c r="F189" s="7">
        <v>-1.4</v>
      </c>
      <c r="G189" s="7">
        <v>6.2</v>
      </c>
      <c r="H189" s="6">
        <f t="shared" si="11"/>
        <v>0.20800000000000002</v>
      </c>
      <c r="I189" s="7"/>
      <c r="J189" s="6">
        <f t="shared" si="12"/>
        <v>5.0080000000000009</v>
      </c>
      <c r="K189" s="4"/>
      <c r="L189" s="4"/>
      <c r="M189" s="4"/>
      <c r="N189" s="4"/>
      <c r="O189" s="4"/>
      <c r="P189" s="4"/>
      <c r="Q189" s="4"/>
    </row>
    <row r="190" spans="1:17" x14ac:dyDescent="0.2">
      <c r="A190" s="7">
        <f t="shared" si="13"/>
        <v>22</v>
      </c>
      <c r="B190" s="10" t="s">
        <v>180</v>
      </c>
      <c r="C190" s="7">
        <v>13</v>
      </c>
      <c r="D190" s="7">
        <v>2</v>
      </c>
      <c r="E190" s="7">
        <v>0</v>
      </c>
      <c r="F190" s="7">
        <v>2.7</v>
      </c>
      <c r="G190" s="7">
        <v>1.6</v>
      </c>
      <c r="H190" s="6">
        <f t="shared" si="11"/>
        <v>0.69333333333333336</v>
      </c>
      <c r="I190" s="7"/>
      <c r="J190" s="6">
        <f t="shared" si="12"/>
        <v>4.9933333333333341</v>
      </c>
      <c r="K190" s="4"/>
      <c r="L190" s="4"/>
      <c r="M190" s="4"/>
      <c r="N190" s="4"/>
      <c r="O190" s="4"/>
      <c r="P190" s="4"/>
      <c r="Q190" s="4"/>
    </row>
    <row r="191" spans="1:17" x14ac:dyDescent="0.2">
      <c r="A191" s="7">
        <f t="shared" si="13"/>
        <v>23</v>
      </c>
      <c r="B191" s="10" t="s">
        <v>44</v>
      </c>
      <c r="C191" s="7">
        <v>11</v>
      </c>
      <c r="D191" s="7">
        <v>18</v>
      </c>
      <c r="E191" s="7">
        <v>0</v>
      </c>
      <c r="F191" s="7">
        <v>-0.6</v>
      </c>
      <c r="G191" s="7">
        <v>5.0999999999999996</v>
      </c>
      <c r="H191" s="6">
        <f t="shared" si="11"/>
        <v>0.30344827586206896</v>
      </c>
      <c r="I191" s="7"/>
      <c r="J191" s="6">
        <f t="shared" si="12"/>
        <v>4.8034482758620687</v>
      </c>
      <c r="K191" s="4"/>
      <c r="L191" s="4"/>
      <c r="M191" s="4"/>
      <c r="N191" s="4"/>
      <c r="O191" s="4"/>
      <c r="P191" s="4"/>
      <c r="Q191" s="4"/>
    </row>
    <row r="192" spans="1:17" x14ac:dyDescent="0.2">
      <c r="A192" s="7">
        <f t="shared" si="13"/>
        <v>24</v>
      </c>
      <c r="B192" s="10" t="s">
        <v>13</v>
      </c>
      <c r="C192" s="7">
        <v>9</v>
      </c>
      <c r="D192" s="7">
        <v>11</v>
      </c>
      <c r="E192" s="7">
        <v>2</v>
      </c>
      <c r="F192" s="7">
        <v>-0.2</v>
      </c>
      <c r="G192" s="7">
        <v>4.4000000000000004</v>
      </c>
      <c r="H192" s="6">
        <f t="shared" si="11"/>
        <v>0.36363636363636365</v>
      </c>
      <c r="I192" s="7"/>
      <c r="J192" s="6">
        <f t="shared" si="12"/>
        <v>4.5636363636363635</v>
      </c>
      <c r="K192" s="4"/>
      <c r="L192" s="4"/>
      <c r="M192" s="4"/>
      <c r="N192" s="4"/>
      <c r="O192" s="4"/>
      <c r="P192" s="4"/>
      <c r="Q192" s="4"/>
    </row>
    <row r="193" spans="1:17" x14ac:dyDescent="0.2">
      <c r="A193" s="7">
        <f t="shared" si="13"/>
        <v>25</v>
      </c>
      <c r="B193" s="10" t="s">
        <v>9</v>
      </c>
      <c r="C193" s="7">
        <v>4</v>
      </c>
      <c r="D193" s="7">
        <v>14</v>
      </c>
      <c r="E193" s="7">
        <v>1</v>
      </c>
      <c r="F193" s="7">
        <v>-1.4</v>
      </c>
      <c r="G193" s="7">
        <v>7.5</v>
      </c>
      <c r="H193" s="6">
        <f t="shared" si="11"/>
        <v>0.18947368421052632</v>
      </c>
      <c r="I193" s="11">
        <v>2</v>
      </c>
      <c r="J193" s="6">
        <f t="shared" si="12"/>
        <v>4.2894736842105257</v>
      </c>
      <c r="K193" s="4"/>
      <c r="L193" s="4"/>
      <c r="M193" s="4"/>
      <c r="N193" s="4"/>
      <c r="O193" s="4"/>
      <c r="P193" s="4"/>
      <c r="Q193" s="4"/>
    </row>
    <row r="194" spans="1:17" x14ac:dyDescent="0.2">
      <c r="A194" s="7">
        <f t="shared" si="13"/>
        <v>26</v>
      </c>
      <c r="B194" s="10" t="s">
        <v>82</v>
      </c>
      <c r="C194" s="7">
        <v>12</v>
      </c>
      <c r="D194" s="7">
        <v>7</v>
      </c>
      <c r="E194" s="7">
        <v>0</v>
      </c>
      <c r="F194" s="7">
        <v>0.5</v>
      </c>
      <c r="G194" s="7">
        <v>3</v>
      </c>
      <c r="H194" s="6">
        <f t="shared" si="11"/>
        <v>0.50526315789473686</v>
      </c>
      <c r="I194" s="7"/>
      <c r="J194" s="6">
        <f t="shared" si="12"/>
        <v>4.0052631578947366</v>
      </c>
      <c r="K194" s="4"/>
      <c r="L194" s="4"/>
      <c r="M194" s="4"/>
      <c r="N194" s="4"/>
      <c r="O194" s="4"/>
      <c r="P194" s="4"/>
      <c r="Q194" s="4"/>
    </row>
    <row r="195" spans="1:17" x14ac:dyDescent="0.2">
      <c r="A195" s="7">
        <f t="shared" si="13"/>
        <v>27</v>
      </c>
      <c r="B195" s="10" t="s">
        <v>45</v>
      </c>
      <c r="C195" s="7">
        <v>6</v>
      </c>
      <c r="D195" s="7">
        <v>15</v>
      </c>
      <c r="E195" s="7">
        <v>0</v>
      </c>
      <c r="F195" s="7">
        <v>-2.5</v>
      </c>
      <c r="G195" s="7">
        <v>6.1</v>
      </c>
      <c r="H195" s="6">
        <f t="shared" si="11"/>
        <v>0.22857142857142856</v>
      </c>
      <c r="I195" s="7"/>
      <c r="J195" s="6">
        <f t="shared" si="12"/>
        <v>3.8285714285714283</v>
      </c>
      <c r="K195" s="4"/>
      <c r="L195" s="4"/>
      <c r="M195" s="4"/>
      <c r="N195" s="4"/>
      <c r="O195" s="4"/>
      <c r="P195" s="4"/>
      <c r="Q195" s="4"/>
    </row>
    <row r="196" spans="1:17" x14ac:dyDescent="0.2">
      <c r="A196" s="7">
        <f t="shared" si="13"/>
        <v>28</v>
      </c>
      <c r="B196" s="10" t="s">
        <v>177</v>
      </c>
      <c r="C196" s="7">
        <v>4</v>
      </c>
      <c r="D196" s="7">
        <v>5</v>
      </c>
      <c r="E196" s="7">
        <v>0</v>
      </c>
      <c r="F196" s="7">
        <v>-0.3</v>
      </c>
      <c r="G196" s="7">
        <v>3.7</v>
      </c>
      <c r="H196" s="6">
        <f t="shared" si="11"/>
        <v>0.35555555555555557</v>
      </c>
      <c r="I196" s="7"/>
      <c r="J196" s="6">
        <f t="shared" si="12"/>
        <v>3.755555555555556</v>
      </c>
      <c r="K196" s="4"/>
      <c r="L196" s="4"/>
      <c r="M196" s="4"/>
      <c r="N196" s="4"/>
      <c r="O196" s="4"/>
      <c r="P196" s="4"/>
      <c r="Q196" s="4"/>
    </row>
    <row r="197" spans="1:17" x14ac:dyDescent="0.2">
      <c r="A197" s="7">
        <f t="shared" si="13"/>
        <v>29</v>
      </c>
      <c r="B197" s="10" t="s">
        <v>38</v>
      </c>
      <c r="C197" s="7">
        <v>3</v>
      </c>
      <c r="D197" s="7">
        <v>17</v>
      </c>
      <c r="E197" s="7">
        <v>1</v>
      </c>
      <c r="F197" s="7">
        <v>-2.9</v>
      </c>
      <c r="G197" s="7">
        <v>6.2</v>
      </c>
      <c r="H197" s="6">
        <f t="shared" si="11"/>
        <v>0.13333333333333333</v>
      </c>
      <c r="I197" s="7"/>
      <c r="J197" s="6">
        <f t="shared" si="12"/>
        <v>3.4333333333333336</v>
      </c>
      <c r="K197" s="4"/>
      <c r="L197" s="4"/>
      <c r="M197" s="4"/>
      <c r="N197" s="4"/>
      <c r="O197" s="4"/>
      <c r="P197" s="4"/>
      <c r="Q197" s="4"/>
    </row>
    <row r="198" spans="1:17" x14ac:dyDescent="0.2">
      <c r="A198" s="7">
        <f t="shared" si="13"/>
        <v>30</v>
      </c>
      <c r="B198" s="10" t="s">
        <v>179</v>
      </c>
      <c r="C198" s="7">
        <v>5</v>
      </c>
      <c r="D198" s="7">
        <v>13</v>
      </c>
      <c r="E198" s="7">
        <v>0</v>
      </c>
      <c r="F198" s="7">
        <v>-1.2</v>
      </c>
      <c r="G198" s="7">
        <v>3.9</v>
      </c>
      <c r="H198" s="6">
        <f t="shared" si="11"/>
        <v>0.22222222222222224</v>
      </c>
      <c r="I198" s="7"/>
      <c r="J198" s="6">
        <f t="shared" si="12"/>
        <v>2.9222222222222225</v>
      </c>
      <c r="K198" s="4"/>
      <c r="L198" s="4"/>
      <c r="M198" s="4"/>
      <c r="N198" s="4"/>
      <c r="O198" s="4"/>
      <c r="P198" s="4"/>
      <c r="Q198" s="4"/>
    </row>
    <row r="199" spans="1:17" x14ac:dyDescent="0.2">
      <c r="A199" s="7">
        <f t="shared" si="13"/>
        <v>31</v>
      </c>
      <c r="B199" s="10" t="s">
        <v>57</v>
      </c>
      <c r="C199" s="7">
        <v>6</v>
      </c>
      <c r="D199" s="7">
        <v>14</v>
      </c>
      <c r="E199" s="7">
        <v>0</v>
      </c>
      <c r="F199" s="7">
        <v>-1.9</v>
      </c>
      <c r="G199" s="7">
        <v>4.5</v>
      </c>
      <c r="H199" s="6">
        <f t="shared" si="11"/>
        <v>0.24</v>
      </c>
      <c r="I199" s="7"/>
      <c r="J199" s="6">
        <f t="shared" si="12"/>
        <v>2.84</v>
      </c>
      <c r="K199" s="4"/>
      <c r="L199" s="4"/>
      <c r="M199" s="4"/>
      <c r="N199" s="4"/>
      <c r="O199" s="4"/>
      <c r="P199" s="4"/>
      <c r="Q199" s="4"/>
    </row>
    <row r="200" spans="1:17" x14ac:dyDescent="0.2">
      <c r="A200" s="7">
        <f t="shared" si="13"/>
        <v>32</v>
      </c>
      <c r="B200" s="10" t="s">
        <v>1</v>
      </c>
      <c r="C200" s="7">
        <v>2</v>
      </c>
      <c r="D200" s="7">
        <v>6</v>
      </c>
      <c r="E200" s="7">
        <v>1</v>
      </c>
      <c r="F200" s="7">
        <v>-2.8</v>
      </c>
      <c r="G200" s="7">
        <v>5.4</v>
      </c>
      <c r="H200" s="6">
        <f t="shared" si="11"/>
        <v>0.22222222222222224</v>
      </c>
      <c r="I200" s="7"/>
      <c r="J200" s="6">
        <f t="shared" si="12"/>
        <v>2.8222222222222229</v>
      </c>
      <c r="K200" s="4"/>
      <c r="L200" s="4"/>
      <c r="M200" s="4"/>
      <c r="N200" s="4"/>
      <c r="O200" s="4"/>
      <c r="P200" s="4"/>
      <c r="Q200" s="4"/>
    </row>
    <row r="201" spans="1:17" x14ac:dyDescent="0.2">
      <c r="A201" s="7">
        <f t="shared" si="13"/>
        <v>33</v>
      </c>
      <c r="B201" s="10" t="s">
        <v>186</v>
      </c>
      <c r="C201" s="7">
        <v>8</v>
      </c>
      <c r="D201" s="7">
        <v>4</v>
      </c>
      <c r="E201" s="7">
        <v>0</v>
      </c>
      <c r="F201" s="7">
        <v>2.2000000000000002</v>
      </c>
      <c r="G201" s="7">
        <v>0</v>
      </c>
      <c r="H201" s="6">
        <f t="shared" ref="H201:H220" si="14">((C201+(0.5*E201))/(C201+D201+E201))*0.8</f>
        <v>0.53333333333333333</v>
      </c>
      <c r="I201" s="7"/>
      <c r="J201" s="6">
        <f t="shared" ref="J201:J232" si="15">SUM(F201+G201+H201-I201)</f>
        <v>2.7333333333333334</v>
      </c>
      <c r="K201" s="4"/>
      <c r="L201" s="4"/>
      <c r="M201" s="4"/>
      <c r="N201" s="4"/>
      <c r="O201" s="4"/>
      <c r="P201" s="4"/>
      <c r="Q201" s="4"/>
    </row>
    <row r="202" spans="1:17" x14ac:dyDescent="0.2">
      <c r="A202" s="7">
        <f t="shared" si="13"/>
        <v>34</v>
      </c>
      <c r="B202" s="10" t="s">
        <v>116</v>
      </c>
      <c r="C202" s="7">
        <v>11</v>
      </c>
      <c r="D202" s="7">
        <v>5</v>
      </c>
      <c r="E202" s="7">
        <v>1</v>
      </c>
      <c r="F202" s="7">
        <v>0.8</v>
      </c>
      <c r="G202" s="7">
        <v>1.2</v>
      </c>
      <c r="H202" s="6">
        <f t="shared" si="14"/>
        <v>0.54117647058823537</v>
      </c>
      <c r="I202" s="7"/>
      <c r="J202" s="6">
        <f t="shared" si="15"/>
        <v>2.5411764705882351</v>
      </c>
      <c r="K202" s="4"/>
      <c r="L202" s="4"/>
      <c r="M202" s="4"/>
      <c r="N202" s="4"/>
      <c r="O202" s="4"/>
      <c r="P202" s="4"/>
      <c r="Q202" s="4"/>
    </row>
    <row r="203" spans="1:17" x14ac:dyDescent="0.2">
      <c r="A203" s="7">
        <f t="shared" si="13"/>
        <v>35</v>
      </c>
      <c r="B203" s="10" t="s">
        <v>26</v>
      </c>
      <c r="C203" s="7">
        <v>4</v>
      </c>
      <c r="D203" s="7">
        <v>12</v>
      </c>
      <c r="E203" s="7">
        <v>1</v>
      </c>
      <c r="F203" s="7">
        <v>-1.2</v>
      </c>
      <c r="G203" s="7">
        <v>3</v>
      </c>
      <c r="H203" s="6">
        <f t="shared" si="14"/>
        <v>0.21176470588235297</v>
      </c>
      <c r="I203" s="7"/>
      <c r="J203" s="6">
        <f t="shared" si="15"/>
        <v>2.0117647058823529</v>
      </c>
      <c r="K203" s="4"/>
      <c r="L203" s="4"/>
      <c r="M203" s="4"/>
      <c r="N203" s="4"/>
      <c r="O203" s="4"/>
      <c r="P203" s="4"/>
      <c r="Q203" s="4"/>
    </row>
    <row r="204" spans="1:17" x14ac:dyDescent="0.2">
      <c r="A204" s="7">
        <f t="shared" si="13"/>
        <v>36</v>
      </c>
      <c r="B204" s="10" t="s">
        <v>61</v>
      </c>
      <c r="C204" s="7">
        <v>5</v>
      </c>
      <c r="D204" s="7">
        <v>17</v>
      </c>
      <c r="E204" s="7">
        <v>0</v>
      </c>
      <c r="F204" s="7">
        <v>-3.3</v>
      </c>
      <c r="G204" s="7">
        <v>5.0999999999999996</v>
      </c>
      <c r="H204" s="6">
        <f t="shared" si="14"/>
        <v>0.18181818181818182</v>
      </c>
      <c r="I204" s="7"/>
      <c r="J204" s="6">
        <f t="shared" si="15"/>
        <v>1.9818181818181817</v>
      </c>
      <c r="K204" s="4"/>
      <c r="L204" s="4"/>
      <c r="M204" s="4"/>
      <c r="N204" s="4"/>
      <c r="O204" s="4"/>
      <c r="P204" s="4"/>
      <c r="Q204" s="4"/>
    </row>
    <row r="205" spans="1:17" x14ac:dyDescent="0.2">
      <c r="A205" s="7">
        <f t="shared" si="13"/>
        <v>37</v>
      </c>
      <c r="B205" s="10" t="s">
        <v>81</v>
      </c>
      <c r="C205" s="7">
        <v>1</v>
      </c>
      <c r="D205" s="7">
        <v>11</v>
      </c>
      <c r="E205" s="7">
        <v>1</v>
      </c>
      <c r="F205" s="7">
        <v>-3.1</v>
      </c>
      <c r="G205" s="7">
        <v>4.5</v>
      </c>
      <c r="H205" s="6">
        <f t="shared" si="14"/>
        <v>9.2307692307692313E-2</v>
      </c>
      <c r="I205" s="7"/>
      <c r="J205" s="6">
        <f t="shared" si="15"/>
        <v>1.4923076923076923</v>
      </c>
      <c r="K205" s="4"/>
      <c r="L205" s="4"/>
      <c r="M205" s="4"/>
      <c r="N205" s="4"/>
      <c r="O205" s="4"/>
      <c r="P205" s="4"/>
      <c r="Q205" s="4"/>
    </row>
    <row r="206" spans="1:17" x14ac:dyDescent="0.2">
      <c r="A206" s="7">
        <f t="shared" si="13"/>
        <v>38</v>
      </c>
      <c r="B206" s="10" t="s">
        <v>63</v>
      </c>
      <c r="C206" s="7">
        <v>2</v>
      </c>
      <c r="D206" s="7">
        <v>4</v>
      </c>
      <c r="E206" s="7">
        <v>0</v>
      </c>
      <c r="F206" s="7">
        <v>0.3</v>
      </c>
      <c r="G206" s="7">
        <v>0.9</v>
      </c>
      <c r="H206" s="6">
        <f t="shared" si="14"/>
        <v>0.26666666666666666</v>
      </c>
      <c r="I206" s="4"/>
      <c r="J206" s="6">
        <f t="shared" si="15"/>
        <v>1.4666666666666666</v>
      </c>
      <c r="K206" s="4"/>
      <c r="L206" s="4"/>
      <c r="M206" s="4"/>
      <c r="N206" s="4"/>
      <c r="O206" s="4"/>
      <c r="P206" s="4"/>
      <c r="Q206" s="4"/>
    </row>
    <row r="207" spans="1:17" x14ac:dyDescent="0.2">
      <c r="A207" s="7">
        <f t="shared" si="13"/>
        <v>39</v>
      </c>
      <c r="B207" s="10" t="s">
        <v>175</v>
      </c>
      <c r="C207" s="7">
        <v>6</v>
      </c>
      <c r="D207" s="7">
        <v>12</v>
      </c>
      <c r="E207" s="7">
        <v>0</v>
      </c>
      <c r="F207" s="7">
        <v>-2.4</v>
      </c>
      <c r="G207" s="7">
        <v>3.5</v>
      </c>
      <c r="H207" s="6">
        <f t="shared" si="14"/>
        <v>0.26666666666666666</v>
      </c>
      <c r="I207" s="7"/>
      <c r="J207" s="6">
        <f t="shared" si="15"/>
        <v>1.3666666666666667</v>
      </c>
      <c r="K207" s="4"/>
      <c r="L207" s="4"/>
      <c r="M207" s="4"/>
      <c r="N207" s="4"/>
      <c r="O207" s="4"/>
      <c r="P207" s="4"/>
      <c r="Q207" s="4"/>
    </row>
    <row r="208" spans="1:17" x14ac:dyDescent="0.2">
      <c r="A208" s="7">
        <f t="shared" si="13"/>
        <v>40</v>
      </c>
      <c r="B208" s="10" t="s">
        <v>173</v>
      </c>
      <c r="C208" s="7">
        <v>4</v>
      </c>
      <c r="D208" s="7">
        <v>13</v>
      </c>
      <c r="E208" s="7">
        <v>0</v>
      </c>
      <c r="F208" s="7">
        <v>-3.5</v>
      </c>
      <c r="G208" s="7">
        <v>4.5999999999999996</v>
      </c>
      <c r="H208" s="6">
        <f t="shared" si="14"/>
        <v>0.18823529411764706</v>
      </c>
      <c r="I208" s="7"/>
      <c r="J208" s="6">
        <f t="shared" si="15"/>
        <v>1.2882352941176467</v>
      </c>
      <c r="K208" s="4"/>
      <c r="L208" s="4"/>
      <c r="M208" s="4"/>
      <c r="N208" s="4"/>
      <c r="O208" s="4"/>
      <c r="P208" s="4"/>
      <c r="Q208" s="4"/>
    </row>
    <row r="209" spans="1:17" x14ac:dyDescent="0.2">
      <c r="A209" s="7">
        <f t="shared" si="13"/>
        <v>41</v>
      </c>
      <c r="B209" s="10" t="s">
        <v>115</v>
      </c>
      <c r="C209" s="7">
        <v>1</v>
      </c>
      <c r="D209" s="7">
        <v>5</v>
      </c>
      <c r="E209" s="7">
        <v>0</v>
      </c>
      <c r="F209" s="7">
        <v>-2.2000000000000002</v>
      </c>
      <c r="G209" s="7">
        <v>2.7</v>
      </c>
      <c r="H209" s="6">
        <f t="shared" si="14"/>
        <v>0.13333333333333333</v>
      </c>
      <c r="I209" s="7"/>
      <c r="J209" s="6">
        <f t="shared" si="15"/>
        <v>0.6333333333333333</v>
      </c>
      <c r="K209" s="4"/>
      <c r="L209" s="4"/>
      <c r="M209" s="4"/>
      <c r="N209" s="4"/>
      <c r="O209" s="4"/>
      <c r="P209" s="4"/>
      <c r="Q209" s="4"/>
    </row>
    <row r="210" spans="1:17" x14ac:dyDescent="0.2">
      <c r="A210" s="7">
        <v>42</v>
      </c>
      <c r="B210" s="10" t="s">
        <v>195</v>
      </c>
      <c r="C210" s="7">
        <v>4</v>
      </c>
      <c r="D210" s="7">
        <v>4</v>
      </c>
      <c r="E210" s="7">
        <v>0</v>
      </c>
      <c r="F210" s="7">
        <v>-0.1</v>
      </c>
      <c r="G210" s="7">
        <v>0.6</v>
      </c>
      <c r="H210" s="6">
        <f t="shared" si="14"/>
        <v>0.4</v>
      </c>
      <c r="I210" s="7"/>
      <c r="J210" s="6">
        <f t="shared" si="15"/>
        <v>0.9</v>
      </c>
      <c r="K210" s="4"/>
      <c r="L210" s="4"/>
      <c r="M210" s="4"/>
      <c r="N210" s="4"/>
      <c r="O210" s="4"/>
      <c r="P210" s="4"/>
      <c r="Q210" s="4"/>
    </row>
    <row r="211" spans="1:17" x14ac:dyDescent="0.2">
      <c r="A211" s="7">
        <v>43</v>
      </c>
      <c r="B211" s="10" t="s">
        <v>194</v>
      </c>
      <c r="C211" s="7">
        <v>7</v>
      </c>
      <c r="D211" s="7">
        <v>4</v>
      </c>
      <c r="E211" s="7">
        <v>0</v>
      </c>
      <c r="F211" s="7">
        <v>1.4</v>
      </c>
      <c r="G211" s="7">
        <v>-1.4</v>
      </c>
      <c r="H211" s="6">
        <f t="shared" si="14"/>
        <v>0.50909090909090915</v>
      </c>
      <c r="I211" s="7"/>
      <c r="J211" s="6">
        <f t="shared" si="15"/>
        <v>0.50909090909090915</v>
      </c>
      <c r="K211" s="4"/>
      <c r="L211" s="4"/>
      <c r="M211" s="4"/>
      <c r="N211" s="4"/>
      <c r="O211" s="4"/>
      <c r="P211" s="4"/>
      <c r="Q211" s="4"/>
    </row>
    <row r="212" spans="1:17" x14ac:dyDescent="0.2">
      <c r="A212" s="7">
        <v>44</v>
      </c>
      <c r="B212" s="10" t="s">
        <v>124</v>
      </c>
      <c r="C212" s="7">
        <v>1</v>
      </c>
      <c r="D212" s="7">
        <v>7</v>
      </c>
      <c r="E212" s="7">
        <v>0</v>
      </c>
      <c r="F212" s="7">
        <v>-3</v>
      </c>
      <c r="G212" s="7">
        <v>2.9</v>
      </c>
      <c r="H212" s="6">
        <f t="shared" si="14"/>
        <v>0.1</v>
      </c>
      <c r="I212" s="7"/>
      <c r="J212" s="6">
        <f t="shared" si="15"/>
        <v>-8.3266726846886741E-17</v>
      </c>
      <c r="K212" s="4"/>
      <c r="L212" s="4"/>
      <c r="M212" s="4"/>
      <c r="N212" s="4"/>
      <c r="O212" s="4"/>
      <c r="P212" s="4"/>
      <c r="Q212" s="4"/>
    </row>
    <row r="213" spans="1:17" x14ac:dyDescent="0.2">
      <c r="A213" s="20">
        <v>45</v>
      </c>
      <c r="B213" s="10" t="s">
        <v>174</v>
      </c>
      <c r="C213" s="7">
        <v>5</v>
      </c>
      <c r="D213" s="7">
        <v>13</v>
      </c>
      <c r="E213" s="7">
        <v>0</v>
      </c>
      <c r="F213" s="7">
        <v>-3.7</v>
      </c>
      <c r="G213" s="7">
        <v>3.5</v>
      </c>
      <c r="H213" s="6">
        <f t="shared" si="14"/>
        <v>0.22222222222222224</v>
      </c>
      <c r="I213" s="11">
        <v>0.25</v>
      </c>
      <c r="J213" s="6">
        <f t="shared" si="15"/>
        <v>-0.22777777777777794</v>
      </c>
      <c r="K213" s="4"/>
      <c r="L213" s="4"/>
      <c r="M213" s="4"/>
      <c r="N213" s="4"/>
      <c r="O213" s="4"/>
      <c r="P213" s="4"/>
      <c r="Q213" s="4"/>
    </row>
    <row r="214" spans="1:17" x14ac:dyDescent="0.2">
      <c r="A214" s="7">
        <v>46</v>
      </c>
      <c r="B214" s="10" t="s">
        <v>8</v>
      </c>
      <c r="C214" s="25">
        <v>1</v>
      </c>
      <c r="D214" s="25">
        <v>18</v>
      </c>
      <c r="E214" s="25">
        <v>0</v>
      </c>
      <c r="F214" s="25">
        <v>-6.3</v>
      </c>
      <c r="G214" s="25">
        <v>5.7</v>
      </c>
      <c r="H214" s="6">
        <f t="shared" si="14"/>
        <v>4.2105263157894736E-2</v>
      </c>
      <c r="I214" s="25"/>
      <c r="J214" s="26">
        <f t="shared" si="15"/>
        <v>-0.55789473684210489</v>
      </c>
      <c r="K214" s="4"/>
      <c r="L214" s="4"/>
      <c r="M214" s="4"/>
      <c r="N214" s="4"/>
      <c r="O214" s="4"/>
      <c r="P214" s="4"/>
      <c r="Q214" s="4"/>
    </row>
    <row r="215" spans="1:17" x14ac:dyDescent="0.2">
      <c r="A215" s="7">
        <v>47</v>
      </c>
      <c r="B215" s="10" t="s">
        <v>0</v>
      </c>
      <c r="C215" s="7">
        <v>3</v>
      </c>
      <c r="D215" s="7">
        <v>7</v>
      </c>
      <c r="E215" s="7">
        <v>1</v>
      </c>
      <c r="F215" s="7">
        <v>-1.5</v>
      </c>
      <c r="G215" s="7">
        <v>-0.1</v>
      </c>
      <c r="H215" s="6">
        <f t="shared" si="14"/>
        <v>0.25454545454545457</v>
      </c>
      <c r="I215" s="7"/>
      <c r="J215" s="6">
        <f t="shared" si="15"/>
        <v>-1.3454545454545455</v>
      </c>
      <c r="K215" s="4"/>
      <c r="L215" s="4"/>
      <c r="M215" s="4"/>
      <c r="N215" s="4"/>
      <c r="O215" s="4"/>
      <c r="P215" s="4"/>
      <c r="Q215" s="4"/>
    </row>
    <row r="216" spans="1:17" x14ac:dyDescent="0.2">
      <c r="A216" s="7">
        <v>48</v>
      </c>
      <c r="B216" s="10" t="s">
        <v>193</v>
      </c>
      <c r="C216" s="7">
        <v>3</v>
      </c>
      <c r="D216" s="7">
        <v>5</v>
      </c>
      <c r="E216" s="7">
        <v>0</v>
      </c>
      <c r="F216" s="7">
        <v>-0.6</v>
      </c>
      <c r="G216" s="7">
        <v>-1.1000000000000001</v>
      </c>
      <c r="H216" s="6">
        <f t="shared" si="14"/>
        <v>0.30000000000000004</v>
      </c>
      <c r="I216" s="7"/>
      <c r="J216" s="6">
        <f t="shared" si="15"/>
        <v>-1.4000000000000001</v>
      </c>
      <c r="K216" s="4"/>
      <c r="L216" s="4"/>
      <c r="M216" s="4"/>
      <c r="N216" s="4"/>
      <c r="O216" s="4"/>
      <c r="P216" s="4"/>
      <c r="Q216" s="4"/>
    </row>
    <row r="217" spans="1:17" x14ac:dyDescent="0.2">
      <c r="A217" s="7">
        <v>49</v>
      </c>
      <c r="B217" s="10" t="s">
        <v>176</v>
      </c>
      <c r="C217" s="7">
        <v>2</v>
      </c>
      <c r="D217" s="7">
        <v>11</v>
      </c>
      <c r="E217" s="7">
        <v>1</v>
      </c>
      <c r="F217" s="7">
        <v>-3.7</v>
      </c>
      <c r="G217" s="7">
        <v>1.6</v>
      </c>
      <c r="H217" s="6">
        <f t="shared" si="14"/>
        <v>0.14285714285714288</v>
      </c>
      <c r="I217" s="7"/>
      <c r="J217" s="6">
        <f t="shared" si="15"/>
        <v>-1.9571428571428573</v>
      </c>
      <c r="K217" s="4"/>
      <c r="L217" s="4"/>
      <c r="M217" s="4"/>
      <c r="N217" s="4"/>
      <c r="O217" s="4"/>
      <c r="P217" s="4"/>
      <c r="Q217" s="4"/>
    </row>
    <row r="218" spans="1:17" x14ac:dyDescent="0.2">
      <c r="A218" s="7">
        <v>50</v>
      </c>
      <c r="B218" s="10" t="s">
        <v>125</v>
      </c>
      <c r="C218" s="7">
        <v>0</v>
      </c>
      <c r="D218" s="7">
        <v>6</v>
      </c>
      <c r="E218" s="7">
        <v>0</v>
      </c>
      <c r="F218" s="7">
        <v>-6.5</v>
      </c>
      <c r="G218" s="7">
        <v>3</v>
      </c>
      <c r="H218" s="6">
        <f t="shared" si="14"/>
        <v>0</v>
      </c>
      <c r="I218" s="7"/>
      <c r="J218" s="6">
        <f t="shared" si="15"/>
        <v>-3.5</v>
      </c>
      <c r="K218" s="4"/>
      <c r="L218" s="4"/>
      <c r="M218" s="4"/>
      <c r="N218" s="4"/>
      <c r="O218" s="4"/>
      <c r="P218" s="4"/>
      <c r="Q218" s="4"/>
    </row>
    <row r="219" spans="1:17" x14ac:dyDescent="0.2">
      <c r="A219" s="7">
        <v>51</v>
      </c>
      <c r="B219" s="10" t="s">
        <v>187</v>
      </c>
      <c r="C219" s="7">
        <v>1</v>
      </c>
      <c r="D219" s="7">
        <v>11</v>
      </c>
      <c r="E219" s="7">
        <v>0</v>
      </c>
      <c r="F219" s="7">
        <v>-4.7</v>
      </c>
      <c r="G219" s="7">
        <v>-0.1</v>
      </c>
      <c r="H219" s="6">
        <f t="shared" si="14"/>
        <v>6.6666666666666666E-2</v>
      </c>
      <c r="I219" s="7"/>
      <c r="J219" s="6">
        <f t="shared" si="15"/>
        <v>-4.7333333333333334</v>
      </c>
      <c r="K219" s="4"/>
      <c r="L219" s="4"/>
      <c r="M219" s="4"/>
      <c r="N219" s="4"/>
      <c r="O219" s="4"/>
      <c r="P219" s="4"/>
      <c r="Q219" s="4"/>
    </row>
    <row r="220" spans="1:17" x14ac:dyDescent="0.2">
      <c r="A220" s="7">
        <v>52</v>
      </c>
      <c r="B220" s="10" t="s">
        <v>56</v>
      </c>
      <c r="C220" s="7">
        <v>0</v>
      </c>
      <c r="D220" s="7">
        <v>13</v>
      </c>
      <c r="E220" s="7">
        <v>0</v>
      </c>
      <c r="F220" s="7">
        <v>-3.5</v>
      </c>
      <c r="G220" s="7">
        <v>7.9</v>
      </c>
      <c r="H220" s="6">
        <f t="shared" si="14"/>
        <v>0</v>
      </c>
      <c r="I220" s="11">
        <v>16</v>
      </c>
      <c r="J220" s="6">
        <f t="shared" si="15"/>
        <v>-11.6</v>
      </c>
      <c r="K220" s="4"/>
      <c r="L220" s="4"/>
      <c r="M220" s="4"/>
      <c r="N220" s="4"/>
      <c r="O220" s="4"/>
      <c r="P220" s="4"/>
      <c r="Q220" s="4"/>
    </row>
    <row r="221" spans="1:17" x14ac:dyDescent="0.2">
      <c r="A221" s="14"/>
      <c r="C221" s="14"/>
      <c r="D221" s="14"/>
      <c r="E221" s="14"/>
      <c r="F221" s="14"/>
      <c r="G221" s="14"/>
      <c r="H221" s="14"/>
      <c r="I221" s="14"/>
      <c r="J221" s="14"/>
      <c r="K221" s="4"/>
      <c r="L221" s="4"/>
      <c r="M221" s="4"/>
      <c r="N221" s="4"/>
      <c r="O221" s="4"/>
      <c r="P221" s="4"/>
      <c r="Q221" s="4"/>
    </row>
    <row r="222" spans="1:17" x14ac:dyDescent="0.2">
      <c r="C222" s="1"/>
      <c r="F222" s="14"/>
      <c r="G222" s="14"/>
      <c r="H222" s="14"/>
      <c r="I222" s="14"/>
      <c r="J222" s="4"/>
    </row>
    <row r="223" spans="1:17" x14ac:dyDescent="0.2">
      <c r="C223" s="1"/>
    </row>
    <row r="230" spans="3:10" x14ac:dyDescent="0.2">
      <c r="C230" s="1"/>
      <c r="D230" s="1"/>
    </row>
    <row r="231" spans="3:10" x14ac:dyDescent="0.2">
      <c r="C231" s="1"/>
      <c r="D231" s="1"/>
      <c r="E231" s="1"/>
    </row>
    <row r="232" spans="3:10" x14ac:dyDescent="0.2">
      <c r="C232" s="1"/>
      <c r="D232" s="1"/>
      <c r="E232" s="1"/>
    </row>
    <row r="233" spans="3:10" x14ac:dyDescent="0.2">
      <c r="C233" s="1"/>
      <c r="H233" s="3"/>
      <c r="J233" s="3"/>
    </row>
    <row r="234" spans="3:10" x14ac:dyDescent="0.2">
      <c r="C234" s="1"/>
    </row>
  </sheetData>
  <pageMargins left="0.25" right="0.25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dave kurtz</cp:lastModifiedBy>
  <cp:lastPrinted>2022-02-18T06:47:50Z</cp:lastPrinted>
  <dcterms:created xsi:type="dcterms:W3CDTF">2019-12-18T04:05:51Z</dcterms:created>
  <dcterms:modified xsi:type="dcterms:W3CDTF">2022-02-18T15:45:04Z</dcterms:modified>
</cp:coreProperties>
</file>