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Sheet1" sheetId="1" r:id="rId1"/>
    <sheet name="Sheet2" sheetId="2" r:id="rId2"/>
    <sheet name="Sheet3" sheetId="3" r:id="rId3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<sst xmlns="http://schemas.openxmlformats.org/spreadsheetml/2006/main" count="356" uniqueCount="205">
  <si>
    <t>Chapman University</t>
  </si>
  <si>
    <t>Texas State University</t>
  </si>
  <si>
    <t>University of Louisville</t>
  </si>
  <si>
    <t>University of Wisconsin</t>
  </si>
  <si>
    <t>East Texas Baptist University</t>
  </si>
  <si>
    <t>University of Delaware</t>
  </si>
  <si>
    <t>Texas AM University</t>
  </si>
  <si>
    <t>Texas Christian University</t>
  </si>
  <si>
    <t>Northern Arizona University</t>
  </si>
  <si>
    <t>Arizona State University</t>
  </si>
  <si>
    <t>Saint Louis University</t>
  </si>
  <si>
    <t>Bradley University</t>
  </si>
  <si>
    <t>University of Texas</t>
  </si>
  <si>
    <t>Bowling Green State University</t>
  </si>
  <si>
    <t>University of Maryland</t>
  </si>
  <si>
    <t>Army</t>
  </si>
  <si>
    <t>University of Mary</t>
  </si>
  <si>
    <t>San Jose State University</t>
  </si>
  <si>
    <t>CSU- Northridge</t>
  </si>
  <si>
    <t>DePaul University</t>
  </si>
  <si>
    <t>Lindenwood University</t>
  </si>
  <si>
    <t>University of Wisc.-Eau Claire</t>
  </si>
  <si>
    <t>Rider University</t>
  </si>
  <si>
    <t>University of Kentucky</t>
  </si>
  <si>
    <t>University of Dayton</t>
  </si>
  <si>
    <t>Colorado State University</t>
  </si>
  <si>
    <t>Trine University</t>
  </si>
  <si>
    <t>University of Michigan</t>
  </si>
  <si>
    <t>University of Northern Colorado</t>
  </si>
  <si>
    <t>Utah State University</t>
  </si>
  <si>
    <t>North Carolina State University</t>
  </si>
  <si>
    <t>Miami University</t>
  </si>
  <si>
    <t>Sault College</t>
  </si>
  <si>
    <t>University of Mass.-Lowell</t>
  </si>
  <si>
    <t>Boise State University</t>
  </si>
  <si>
    <t>Williston State College</t>
  </si>
  <si>
    <t>Boston College</t>
  </si>
  <si>
    <t>Bentley University</t>
  </si>
  <si>
    <t>Davenport University</t>
  </si>
  <si>
    <t>Ohio State University</t>
  </si>
  <si>
    <t>Rowan University</t>
  </si>
  <si>
    <t>University of Pennsylvania</t>
  </si>
  <si>
    <t>Illinois State University</t>
  </si>
  <si>
    <t>Siena College</t>
  </si>
  <si>
    <t>Clarkson University</t>
  </si>
  <si>
    <t>Rensselaer Polytechnic Institute</t>
  </si>
  <si>
    <t>Roger Williams University</t>
  </si>
  <si>
    <t>Providence College</t>
  </si>
  <si>
    <t>Adrian College</t>
  </si>
  <si>
    <t>Saint Cloud State University</t>
  </si>
  <si>
    <t>Central Michigan University</t>
  </si>
  <si>
    <t>CSU- Long Beach</t>
  </si>
  <si>
    <t>Keene State College</t>
  </si>
  <si>
    <t>University of Jamestown</t>
  </si>
  <si>
    <t>UCLA</t>
  </si>
  <si>
    <t>University of Providence</t>
  </si>
  <si>
    <t>Westfield State University</t>
  </si>
  <si>
    <t>Connecticut College</t>
  </si>
  <si>
    <t>Marist College</t>
  </si>
  <si>
    <t>Norwich University</t>
  </si>
  <si>
    <t>Northeastern University</t>
  </si>
  <si>
    <t>Saint Anselm College</t>
  </si>
  <si>
    <t>Grand Canyon University</t>
  </si>
  <si>
    <t>University of Minnesota</t>
  </si>
  <si>
    <t>Minnesota State Univ - Mankato</t>
  </si>
  <si>
    <t>Montana State University</t>
  </si>
  <si>
    <t>Bethel University</t>
  </si>
  <si>
    <t>University of North Dakota</t>
  </si>
  <si>
    <t>Dakota College</t>
  </si>
  <si>
    <t>Mercyhurst University</t>
  </si>
  <si>
    <t>Stanford University</t>
  </si>
  <si>
    <t>California Lutheran University</t>
  </si>
  <si>
    <t xml:space="preserve">       </t>
  </si>
  <si>
    <t>Rank</t>
  </si>
  <si>
    <t>Team</t>
  </si>
  <si>
    <t>W</t>
  </si>
  <si>
    <t>L</t>
  </si>
  <si>
    <t>AGD</t>
  </si>
  <si>
    <t>SOS</t>
  </si>
  <si>
    <t>AWP</t>
  </si>
  <si>
    <t>PENALTY</t>
  </si>
  <si>
    <t>RATING</t>
  </si>
  <si>
    <t>NORTHEAST REGION</t>
  </si>
  <si>
    <t>Did not meet minimum of recorded games</t>
  </si>
  <si>
    <t>SOUTHEAST REGION</t>
  </si>
  <si>
    <t>CENTRAL REGION</t>
  </si>
  <si>
    <t>WEST REGION</t>
  </si>
  <si>
    <t>Stockton University</t>
  </si>
  <si>
    <t>Penn State Berks</t>
  </si>
  <si>
    <t>Bryn Athyn College</t>
  </si>
  <si>
    <t>Lake Superior State University</t>
  </si>
  <si>
    <t>Indiana Tech</t>
  </si>
  <si>
    <t>Roosevelt University</t>
  </si>
  <si>
    <t>Drury University</t>
  </si>
  <si>
    <t>University of Utah</t>
  </si>
  <si>
    <t>Baylor University</t>
  </si>
  <si>
    <t>Oklahoma State University</t>
  </si>
  <si>
    <t>Boston University *</t>
  </si>
  <si>
    <t>Bryant University *</t>
  </si>
  <si>
    <t>Central Connecticut State Univ. *</t>
  </si>
  <si>
    <t>College of Holy Cross *</t>
  </si>
  <si>
    <t>Merrimack College *</t>
  </si>
  <si>
    <t>Montclair State University *</t>
  </si>
  <si>
    <t>Southern New Hampshire Univ. *</t>
  </si>
  <si>
    <t>University of Maine *</t>
  </si>
  <si>
    <t>Stonehill College *</t>
  </si>
  <si>
    <t>University of Mass.-Amherst *</t>
  </si>
  <si>
    <t>Bemidji State University *</t>
  </si>
  <si>
    <t>Aurora University*</t>
  </si>
  <si>
    <t>Concordia University-Ann Arbor *</t>
  </si>
  <si>
    <t>Minnesota State University-Moorhead *</t>
  </si>
  <si>
    <t>Michigan Tech University *</t>
  </si>
  <si>
    <t>University of Illinois *</t>
  </si>
  <si>
    <t>University of Wisc.-LaCrosse *</t>
  </si>
  <si>
    <t>University of Wisconsin-Milwaukee *</t>
  </si>
  <si>
    <t>University of Wisc.-Oshkosh *</t>
  </si>
  <si>
    <t>University of Wisconsin-Superior *</t>
  </si>
  <si>
    <t>Winona State University *</t>
  </si>
  <si>
    <t>Saint Norbert College *</t>
  </si>
  <si>
    <t>Saint Johns University *</t>
  </si>
  <si>
    <t>North Dakota State *</t>
  </si>
  <si>
    <t>Saint Marys University (MN) *</t>
  </si>
  <si>
    <t>Elon University *</t>
  </si>
  <si>
    <t>George Washington University *</t>
  </si>
  <si>
    <t>Georgetown University *</t>
  </si>
  <si>
    <t>James Madison University *</t>
  </si>
  <si>
    <t>New Jersey Institute Technology *</t>
  </si>
  <si>
    <t>Princeton University *</t>
  </si>
  <si>
    <t>Saint Josephs University*</t>
  </si>
  <si>
    <t>Seton Hall University *</t>
  </si>
  <si>
    <t>University of Richmond *</t>
  </si>
  <si>
    <t>University of Scranton *</t>
  </si>
  <si>
    <t>University of Tampa *</t>
  </si>
  <si>
    <t>University of Virginia *</t>
  </si>
  <si>
    <t>Wake Forest University *</t>
  </si>
  <si>
    <t>West Chester University *</t>
  </si>
  <si>
    <t>University of Montana *</t>
  </si>
  <si>
    <t>MSU-Denver *</t>
  </si>
  <si>
    <t>UC Santa Cruz *</t>
  </si>
  <si>
    <t>UC Irvine *</t>
  </si>
  <si>
    <t>Gonzaga University *</t>
  </si>
  <si>
    <t>Santa Rosa Junior College *</t>
  </si>
  <si>
    <t>Southern Methodist University *</t>
  </si>
  <si>
    <t>Western Washington University *</t>
  </si>
  <si>
    <t>Washington State University *</t>
  </si>
  <si>
    <t>University of California-Berkeley</t>
  </si>
  <si>
    <t>University of San Deigo *</t>
  </si>
  <si>
    <t>Sacred Heart University</t>
  </si>
  <si>
    <t>Bridgewater State University *</t>
  </si>
  <si>
    <t>University of Connecticut *</t>
  </si>
  <si>
    <t>Suffolk University *</t>
  </si>
  <si>
    <t xml:space="preserve">Eastern Connecticut State Univ. </t>
  </si>
  <si>
    <t xml:space="preserve">Florida Gulf Coast University </t>
  </si>
  <si>
    <t>Ohio University *</t>
  </si>
  <si>
    <t>Penn State University *</t>
  </si>
  <si>
    <t>Indiana University *</t>
  </si>
  <si>
    <t>Millersville University *</t>
  </si>
  <si>
    <t>University of Cincinnati *</t>
  </si>
  <si>
    <t>East Carolina University *</t>
  </si>
  <si>
    <t xml:space="preserve">Stevenson University </t>
  </si>
  <si>
    <t>Rutgers University *</t>
  </si>
  <si>
    <t>Xavier University *</t>
  </si>
  <si>
    <t>Drexel University *</t>
  </si>
  <si>
    <t>Duke University *</t>
  </si>
  <si>
    <t>University of Minnesota-Crookston *</t>
  </si>
  <si>
    <t>University of Iowa *</t>
  </si>
  <si>
    <t>Michigan State University *</t>
  </si>
  <si>
    <t>Marian University *</t>
  </si>
  <si>
    <t>Marquette University *</t>
  </si>
  <si>
    <t>University of Minnesota-Duluth *</t>
  </si>
  <si>
    <t>Northern Michigan University *</t>
  </si>
  <si>
    <t>Finlandia University *</t>
  </si>
  <si>
    <t>Milwaukee School of Engineering *</t>
  </si>
  <si>
    <t xml:space="preserve">Weber State University </t>
  </si>
  <si>
    <t>University of Washington *</t>
  </si>
  <si>
    <t>Utah Valley University *</t>
  </si>
  <si>
    <t>University of Colorado *</t>
  </si>
  <si>
    <t>University of Wyoming *</t>
  </si>
  <si>
    <t>Eastern Washington University *</t>
  </si>
  <si>
    <t>UC Santa Barbara *</t>
  </si>
  <si>
    <t>University of Idaho *</t>
  </si>
  <si>
    <t>University of Southern Cal. *</t>
  </si>
  <si>
    <t>Santa Clara University *</t>
  </si>
  <si>
    <t>UC Davis *</t>
  </si>
  <si>
    <t>University of Saint Thomas *</t>
  </si>
  <si>
    <t xml:space="preserve">Maryville University </t>
  </si>
  <si>
    <t xml:space="preserve">University of Vermont </t>
  </si>
  <si>
    <t xml:space="preserve">Liberty University </t>
  </si>
  <si>
    <t xml:space="preserve">University of Denver </t>
  </si>
  <si>
    <t xml:space="preserve">University of New Hampshire </t>
  </si>
  <si>
    <t xml:space="preserve">Concordia University of Wisconsin </t>
  </si>
  <si>
    <t xml:space="preserve">University of North Carolina </t>
  </si>
  <si>
    <t xml:space="preserve">West Virginia University </t>
  </si>
  <si>
    <t xml:space="preserve">Loyola Marymount University </t>
  </si>
  <si>
    <t xml:space="preserve">Virginia Tech University </t>
  </si>
  <si>
    <t xml:space="preserve">Denison University </t>
  </si>
  <si>
    <t xml:space="preserve">University of NC-Wilmington </t>
  </si>
  <si>
    <t xml:space="preserve">Gustavus Adolphus College </t>
  </si>
  <si>
    <t xml:space="preserve">Southern Illinois -Edwardsville </t>
  </si>
  <si>
    <t xml:space="preserve">Lewis University </t>
  </si>
  <si>
    <t xml:space="preserve">CSU-Fullerton </t>
  </si>
  <si>
    <t>AGD- Average Goal Differential</t>
  </si>
  <si>
    <t>SOS-Strength of Schedule</t>
  </si>
  <si>
    <t>AWP- Adjusted Winning Percentage</t>
  </si>
  <si>
    <t>*- Currently not ACHA Compliant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</si>
</sst>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4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F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0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5.8515625" style="5" customWidth="1"/>
    <col min="2" max="2" width="40.28125" style="0" bestFit="1" customWidth="1"/>
    <col min="3" max="4" width="4.00390625" style="5" customWidth="1"/>
    <col min="5" max="5" width="5.28125" style="5" customWidth="1"/>
    <col min="6" max="6" width="6.57421875" style="5" customWidth="1"/>
    <col min="7" max="7" width="7.57421875" style="5" customWidth="1"/>
    <col min="8" max="8" width="9.140625" style="5" customWidth="1"/>
    <col min="9" max="9" width="8.421875" style="5" customWidth="1"/>
  </cols>
  <sheetData>
    <row r="1" ht="12.75">
      <c r="E1" s="2" t="s">
        <v>201</v>
      </c>
    </row>
    <row r="2" ht="12.75">
      <c r="E2" s="2" t="s">
        <v>202</v>
      </c>
    </row>
    <row r="3" ht="12.75">
      <c r="E3" s="2" t="s">
        <v>203</v>
      </c>
    </row>
    <row r="4" ht="12.75">
      <c r="E4" s="2" t="s">
        <v>204</v>
      </c>
    </row>
    <row r="5" ht="12.75">
      <c r="E5" s="2"/>
    </row>
    <row r="6" ht="12.75">
      <c r="B6" s="4" t="s">
        <v>82</v>
      </c>
    </row>
    <row r="7" spans="1:9" s="1" customFormat="1" ht="12.75">
      <c r="A7" s="2" t="s">
        <v>73</v>
      </c>
      <c r="B7" s="1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</row>
    <row r="8" spans="1:9" ht="12.75">
      <c r="A8" s="5">
        <v>1</v>
      </c>
      <c r="B8" s="3" t="s">
        <v>106</v>
      </c>
      <c r="C8" s="5">
        <v>14</v>
      </c>
      <c r="D8" s="5">
        <v>5</v>
      </c>
      <c r="E8" s="5">
        <v>2.6</v>
      </c>
      <c r="F8" s="5">
        <v>8.3</v>
      </c>
      <c r="G8" s="7">
        <f aca="true" t="shared" si="0" ref="G8:G40">((C8/(C8+D8))*0.8)</f>
        <v>0.5894736842105263</v>
      </c>
      <c r="H8" s="8"/>
      <c r="I8" s="7">
        <f aca="true" t="shared" si="1" ref="I8:I40">SUM(E8+F8+G8-H8)</f>
        <v>11.489473684210527</v>
      </c>
    </row>
    <row r="9" spans="1:10" ht="12.75">
      <c r="A9" s="6">
        <f>SUM(A8+1)</f>
        <v>2</v>
      </c>
      <c r="B9" t="s">
        <v>36</v>
      </c>
      <c r="C9" s="5">
        <v>7</v>
      </c>
      <c r="D9" s="5">
        <v>4</v>
      </c>
      <c r="E9" s="5">
        <v>1.2</v>
      </c>
      <c r="F9" s="5">
        <v>8.6</v>
      </c>
      <c r="G9" s="7">
        <f t="shared" si="0"/>
        <v>0.5090909090909091</v>
      </c>
      <c r="H9" s="8"/>
      <c r="I9" s="7">
        <f t="shared" si="1"/>
        <v>10.309090909090909</v>
      </c>
      <c r="J9" t="s">
        <v>72</v>
      </c>
    </row>
    <row r="10" spans="1:20" ht="12.75">
      <c r="A10" s="6">
        <f aca="true" t="shared" si="2" ref="A10:A40">SUM(A9+1)</f>
        <v>3</v>
      </c>
      <c r="B10" t="s">
        <v>60</v>
      </c>
      <c r="C10" s="5">
        <v>8</v>
      </c>
      <c r="D10" s="5">
        <v>6</v>
      </c>
      <c r="E10" s="5">
        <v>0.6</v>
      </c>
      <c r="F10" s="5">
        <v>9.2</v>
      </c>
      <c r="G10" s="7">
        <f t="shared" si="0"/>
        <v>0.45714285714285713</v>
      </c>
      <c r="H10" s="8"/>
      <c r="I10" s="7">
        <f t="shared" si="1"/>
        <v>10.257142857142856</v>
      </c>
      <c r="T10" t="s">
        <v>72</v>
      </c>
    </row>
    <row r="11" spans="1:10" ht="12.75">
      <c r="A11" s="6">
        <f t="shared" si="2"/>
        <v>4</v>
      </c>
      <c r="B11" s="3" t="s">
        <v>97</v>
      </c>
      <c r="C11" s="5">
        <v>12</v>
      </c>
      <c r="D11" s="5">
        <v>6</v>
      </c>
      <c r="E11" s="5">
        <v>1.5</v>
      </c>
      <c r="F11" s="5">
        <v>8.1</v>
      </c>
      <c r="G11" s="7">
        <f t="shared" si="0"/>
        <v>0.5333333333333333</v>
      </c>
      <c r="H11" s="8"/>
      <c r="I11" s="7">
        <f t="shared" si="1"/>
        <v>10.133333333333333</v>
      </c>
      <c r="J11" t="s">
        <v>72</v>
      </c>
    </row>
    <row r="12" spans="1:10" ht="12.75">
      <c r="A12" s="6">
        <f t="shared" si="2"/>
        <v>5</v>
      </c>
      <c r="B12" t="s">
        <v>52</v>
      </c>
      <c r="C12" s="5">
        <v>10</v>
      </c>
      <c r="D12" s="5">
        <v>3</v>
      </c>
      <c r="E12" s="5">
        <v>1.8</v>
      </c>
      <c r="F12" s="5">
        <v>7.6</v>
      </c>
      <c r="G12" s="7">
        <f t="shared" si="0"/>
        <v>0.6153846153846154</v>
      </c>
      <c r="H12" s="8"/>
      <c r="I12" s="7">
        <f t="shared" si="1"/>
        <v>10.015384615384615</v>
      </c>
      <c r="J12" t="s">
        <v>72</v>
      </c>
    </row>
    <row r="13" spans="1:10" ht="12.75">
      <c r="A13" s="6">
        <f t="shared" si="2"/>
        <v>6</v>
      </c>
      <c r="B13" t="s">
        <v>37</v>
      </c>
      <c r="C13" s="5">
        <v>10</v>
      </c>
      <c r="D13" s="5">
        <v>2</v>
      </c>
      <c r="E13" s="5">
        <v>2.6</v>
      </c>
      <c r="F13" s="5">
        <v>6.7</v>
      </c>
      <c r="G13" s="7">
        <f t="shared" si="0"/>
        <v>0.6666666666666667</v>
      </c>
      <c r="H13" s="8"/>
      <c r="I13" s="7">
        <f t="shared" si="1"/>
        <v>9.966666666666667</v>
      </c>
      <c r="J13" t="s">
        <v>72</v>
      </c>
    </row>
    <row r="14" spans="1:13" ht="12.75">
      <c r="A14" s="6">
        <f t="shared" si="2"/>
        <v>7</v>
      </c>
      <c r="B14" s="3" t="s">
        <v>189</v>
      </c>
      <c r="C14" s="5">
        <v>8</v>
      </c>
      <c r="D14" s="5">
        <v>6</v>
      </c>
      <c r="E14" s="5">
        <v>0.2</v>
      </c>
      <c r="F14" s="5">
        <v>8.6</v>
      </c>
      <c r="G14" s="7">
        <f t="shared" si="0"/>
        <v>0.45714285714285713</v>
      </c>
      <c r="H14" s="9"/>
      <c r="I14" s="10">
        <f t="shared" si="1"/>
        <v>9.257142857142856</v>
      </c>
      <c r="J14" s="11" t="s">
        <v>72</v>
      </c>
      <c r="K14" s="12"/>
      <c r="L14" s="11"/>
      <c r="M14" s="11"/>
    </row>
    <row r="15" spans="1:10" ht="12.75">
      <c r="A15" s="6">
        <f t="shared" si="2"/>
        <v>8</v>
      </c>
      <c r="B15" s="3" t="s">
        <v>98</v>
      </c>
      <c r="C15" s="5">
        <v>8</v>
      </c>
      <c r="D15" s="5">
        <v>6</v>
      </c>
      <c r="E15" s="5">
        <v>0.7</v>
      </c>
      <c r="F15" s="5">
        <v>7.6</v>
      </c>
      <c r="G15" s="7">
        <f t="shared" si="0"/>
        <v>0.45714285714285713</v>
      </c>
      <c r="H15" s="8"/>
      <c r="I15" s="7">
        <f t="shared" si="1"/>
        <v>8.757142857142856</v>
      </c>
      <c r="J15" t="s">
        <v>72</v>
      </c>
    </row>
    <row r="16" spans="1:10" ht="12.75">
      <c r="A16" s="6">
        <f t="shared" si="2"/>
        <v>9</v>
      </c>
      <c r="B16" t="s">
        <v>15</v>
      </c>
      <c r="C16" s="5">
        <v>8</v>
      </c>
      <c r="D16" s="5">
        <v>1</v>
      </c>
      <c r="E16" s="6">
        <v>1.9</v>
      </c>
      <c r="F16" s="5">
        <v>5.9</v>
      </c>
      <c r="G16" s="7">
        <f t="shared" si="0"/>
        <v>0.7111111111111111</v>
      </c>
      <c r="H16" s="8"/>
      <c r="I16" s="7">
        <f t="shared" si="1"/>
        <v>8.511111111111111</v>
      </c>
      <c r="J16" t="s">
        <v>72</v>
      </c>
    </row>
    <row r="17" spans="1:10" ht="12.75">
      <c r="A17" s="6">
        <f t="shared" si="2"/>
        <v>10</v>
      </c>
      <c r="B17" s="3" t="s">
        <v>148</v>
      </c>
      <c r="C17" s="5">
        <v>10</v>
      </c>
      <c r="D17" s="5">
        <v>2</v>
      </c>
      <c r="E17" s="5">
        <v>2.2</v>
      </c>
      <c r="F17" s="5">
        <v>5.3</v>
      </c>
      <c r="G17" s="7">
        <f t="shared" si="0"/>
        <v>0.6666666666666667</v>
      </c>
      <c r="H17" s="8"/>
      <c r="I17" s="7">
        <f t="shared" si="1"/>
        <v>8.166666666666666</v>
      </c>
      <c r="J17" t="s">
        <v>72</v>
      </c>
    </row>
    <row r="18" spans="1:10" ht="12.75">
      <c r="A18" s="6">
        <f t="shared" si="2"/>
        <v>11</v>
      </c>
      <c r="B18" s="3" t="s">
        <v>147</v>
      </c>
      <c r="C18" s="5">
        <v>7</v>
      </c>
      <c r="D18" s="5">
        <v>4</v>
      </c>
      <c r="E18" s="5">
        <v>1</v>
      </c>
      <c r="F18" s="5">
        <v>6.5</v>
      </c>
      <c r="G18" s="7">
        <f t="shared" si="0"/>
        <v>0.5090909090909091</v>
      </c>
      <c r="H18" s="8"/>
      <c r="I18" s="7">
        <f t="shared" si="1"/>
        <v>8.00909090909091</v>
      </c>
      <c r="J18" t="s">
        <v>72</v>
      </c>
    </row>
    <row r="19" spans="1:10" ht="12.75">
      <c r="A19" s="6">
        <f t="shared" si="2"/>
        <v>12</v>
      </c>
      <c r="B19" s="3" t="s">
        <v>101</v>
      </c>
      <c r="C19" s="5">
        <v>4</v>
      </c>
      <c r="D19" s="5">
        <v>4</v>
      </c>
      <c r="E19" s="6">
        <v>0</v>
      </c>
      <c r="F19" s="5">
        <v>7.4</v>
      </c>
      <c r="G19" s="7">
        <f t="shared" si="0"/>
        <v>0.4</v>
      </c>
      <c r="H19" s="8"/>
      <c r="I19" s="7">
        <f t="shared" si="1"/>
        <v>7.800000000000001</v>
      </c>
      <c r="J19" t="s">
        <v>72</v>
      </c>
    </row>
    <row r="20" spans="1:10" ht="12.75">
      <c r="A20" s="6">
        <f t="shared" si="2"/>
        <v>13</v>
      </c>
      <c r="B20" t="s">
        <v>45</v>
      </c>
      <c r="C20" s="5">
        <v>7</v>
      </c>
      <c r="D20" s="5">
        <v>9</v>
      </c>
      <c r="E20" s="5">
        <v>-0.6</v>
      </c>
      <c r="F20" s="5">
        <v>7.9</v>
      </c>
      <c r="G20" s="7">
        <f t="shared" si="0"/>
        <v>0.35000000000000003</v>
      </c>
      <c r="H20" s="8"/>
      <c r="I20" s="7">
        <f t="shared" si="1"/>
        <v>7.65</v>
      </c>
      <c r="J20" t="s">
        <v>72</v>
      </c>
    </row>
    <row r="21" spans="1:10" ht="12.75">
      <c r="A21" s="6">
        <f t="shared" si="2"/>
        <v>14</v>
      </c>
      <c r="B21" s="3" t="s">
        <v>186</v>
      </c>
      <c r="C21" s="5">
        <v>5</v>
      </c>
      <c r="D21" s="5">
        <v>3</v>
      </c>
      <c r="E21" s="5">
        <v>0</v>
      </c>
      <c r="F21" s="5">
        <v>7.1</v>
      </c>
      <c r="G21" s="7">
        <f t="shared" si="0"/>
        <v>0.5</v>
      </c>
      <c r="H21" s="8"/>
      <c r="I21" s="7">
        <f t="shared" si="1"/>
        <v>7.6</v>
      </c>
      <c r="J21" t="s">
        <v>72</v>
      </c>
    </row>
    <row r="22" spans="1:10" ht="12.75">
      <c r="A22" s="6">
        <f t="shared" si="2"/>
        <v>15</v>
      </c>
      <c r="B22" s="3" t="s">
        <v>100</v>
      </c>
      <c r="C22" s="5">
        <v>1</v>
      </c>
      <c r="D22" s="5">
        <v>4</v>
      </c>
      <c r="E22" s="5">
        <v>-2.4</v>
      </c>
      <c r="F22" s="5">
        <v>9.3</v>
      </c>
      <c r="G22" s="7">
        <f t="shared" si="0"/>
        <v>0.16000000000000003</v>
      </c>
      <c r="H22" s="8"/>
      <c r="I22" s="7">
        <f t="shared" si="1"/>
        <v>7.0600000000000005</v>
      </c>
      <c r="J22" t="s">
        <v>72</v>
      </c>
    </row>
    <row r="23" spans="1:10" ht="12.75">
      <c r="A23" s="6">
        <f t="shared" si="2"/>
        <v>16</v>
      </c>
      <c r="B23" t="s">
        <v>47</v>
      </c>
      <c r="C23" s="5">
        <v>5</v>
      </c>
      <c r="D23" s="5">
        <v>10</v>
      </c>
      <c r="E23" s="5">
        <v>-1.1</v>
      </c>
      <c r="F23" s="5">
        <v>7.8</v>
      </c>
      <c r="G23" s="7">
        <f t="shared" si="0"/>
        <v>0.26666666666666666</v>
      </c>
      <c r="H23" s="8"/>
      <c r="I23" s="7">
        <f t="shared" si="1"/>
        <v>6.966666666666666</v>
      </c>
      <c r="J23" t="s">
        <v>72</v>
      </c>
    </row>
    <row r="24" spans="1:10" ht="12.75">
      <c r="A24" s="6">
        <f t="shared" si="2"/>
        <v>17</v>
      </c>
      <c r="B24" t="s">
        <v>44</v>
      </c>
      <c r="C24" s="5">
        <v>7</v>
      </c>
      <c r="D24" s="5">
        <v>6</v>
      </c>
      <c r="E24" s="5">
        <v>1</v>
      </c>
      <c r="F24" s="5">
        <v>5.5</v>
      </c>
      <c r="G24" s="7">
        <f t="shared" si="0"/>
        <v>0.4307692307692308</v>
      </c>
      <c r="H24" s="8"/>
      <c r="I24" s="7">
        <f t="shared" si="1"/>
        <v>6.930769230769231</v>
      </c>
      <c r="J24" t="s">
        <v>72</v>
      </c>
    </row>
    <row r="25" spans="1:10" ht="12.75">
      <c r="A25" s="6">
        <f t="shared" si="2"/>
        <v>18</v>
      </c>
      <c r="B25" t="s">
        <v>43</v>
      </c>
      <c r="C25" s="5">
        <v>10</v>
      </c>
      <c r="D25" s="5">
        <v>8</v>
      </c>
      <c r="E25" s="5">
        <v>0.2</v>
      </c>
      <c r="F25" s="5">
        <v>5.9</v>
      </c>
      <c r="G25" s="7">
        <f t="shared" si="0"/>
        <v>0.4444444444444445</v>
      </c>
      <c r="H25" s="8"/>
      <c r="I25" s="7">
        <f t="shared" si="1"/>
        <v>6.544444444444445</v>
      </c>
      <c r="J25" t="s">
        <v>72</v>
      </c>
    </row>
    <row r="26" spans="1:10" ht="12.75">
      <c r="A26" s="6">
        <f t="shared" si="2"/>
        <v>19</v>
      </c>
      <c r="B26" t="s">
        <v>46</v>
      </c>
      <c r="C26" s="5">
        <v>7</v>
      </c>
      <c r="D26" s="5">
        <v>8</v>
      </c>
      <c r="E26" s="6">
        <v>-0.1</v>
      </c>
      <c r="F26" s="5">
        <v>6.2</v>
      </c>
      <c r="G26" s="7">
        <f t="shared" si="0"/>
        <v>0.37333333333333335</v>
      </c>
      <c r="H26" s="8"/>
      <c r="I26" s="7">
        <f t="shared" si="1"/>
        <v>6.473333333333334</v>
      </c>
      <c r="J26" t="s">
        <v>72</v>
      </c>
    </row>
    <row r="27" spans="1:10" ht="12.75">
      <c r="A27" s="6">
        <f t="shared" si="2"/>
        <v>20</v>
      </c>
      <c r="B27" s="3" t="s">
        <v>149</v>
      </c>
      <c r="C27" s="5">
        <v>7</v>
      </c>
      <c r="D27" s="5">
        <v>10</v>
      </c>
      <c r="E27" s="5">
        <v>-0.6</v>
      </c>
      <c r="F27" s="5">
        <v>6.7</v>
      </c>
      <c r="G27" s="7">
        <f t="shared" si="0"/>
        <v>0.32941176470588235</v>
      </c>
      <c r="H27" s="8"/>
      <c r="I27" s="7">
        <f t="shared" si="1"/>
        <v>6.429411764705883</v>
      </c>
      <c r="J27" t="s">
        <v>72</v>
      </c>
    </row>
    <row r="28" spans="1:10" ht="12.75">
      <c r="A28" s="6">
        <f t="shared" si="2"/>
        <v>21</v>
      </c>
      <c r="B28" t="s">
        <v>57</v>
      </c>
      <c r="C28" s="5">
        <v>5</v>
      </c>
      <c r="D28" s="5">
        <v>5</v>
      </c>
      <c r="E28" s="5">
        <v>0.6</v>
      </c>
      <c r="F28" s="5">
        <v>5.4</v>
      </c>
      <c r="G28" s="7">
        <f t="shared" si="0"/>
        <v>0.4</v>
      </c>
      <c r="H28" s="8"/>
      <c r="I28" s="7">
        <f t="shared" si="1"/>
        <v>6.4</v>
      </c>
      <c r="J28" t="s">
        <v>72</v>
      </c>
    </row>
    <row r="29" spans="1:10" ht="12.75">
      <c r="A29" s="6">
        <f t="shared" si="2"/>
        <v>22</v>
      </c>
      <c r="B29" s="3" t="s">
        <v>104</v>
      </c>
      <c r="C29" s="5">
        <v>4</v>
      </c>
      <c r="D29" s="5">
        <v>5</v>
      </c>
      <c r="E29" s="5">
        <v>0.1</v>
      </c>
      <c r="F29" s="5">
        <v>5.7</v>
      </c>
      <c r="G29" s="7">
        <f t="shared" si="0"/>
        <v>0.35555555555555557</v>
      </c>
      <c r="H29" s="8"/>
      <c r="I29" s="7">
        <f t="shared" si="1"/>
        <v>6.155555555555555</v>
      </c>
      <c r="J29" t="s">
        <v>72</v>
      </c>
    </row>
    <row r="30" spans="1:10" ht="12.75">
      <c r="A30" s="6">
        <f t="shared" si="2"/>
        <v>23</v>
      </c>
      <c r="B30" t="s">
        <v>33</v>
      </c>
      <c r="C30" s="5">
        <v>6</v>
      </c>
      <c r="D30" s="5">
        <v>10</v>
      </c>
      <c r="E30" s="5">
        <v>-1.5</v>
      </c>
      <c r="F30" s="5">
        <v>7.2</v>
      </c>
      <c r="G30" s="7">
        <f t="shared" si="0"/>
        <v>0.30000000000000004</v>
      </c>
      <c r="H30" s="8">
        <v>0.5</v>
      </c>
      <c r="I30" s="7">
        <f t="shared" si="1"/>
        <v>5.5</v>
      </c>
      <c r="J30" t="s">
        <v>72</v>
      </c>
    </row>
    <row r="31" spans="1:10" ht="12.75">
      <c r="A31" s="6">
        <f t="shared" si="2"/>
        <v>24</v>
      </c>
      <c r="B31" t="s">
        <v>56</v>
      </c>
      <c r="C31" s="5">
        <v>6</v>
      </c>
      <c r="D31" s="5">
        <v>4</v>
      </c>
      <c r="E31" s="5">
        <v>1.2</v>
      </c>
      <c r="F31" s="5">
        <v>4.8</v>
      </c>
      <c r="G31" s="7">
        <f t="shared" si="0"/>
        <v>0.48</v>
      </c>
      <c r="H31" s="8">
        <v>1.5</v>
      </c>
      <c r="I31" s="7">
        <f t="shared" si="1"/>
        <v>4.98</v>
      </c>
      <c r="J31" t="s">
        <v>72</v>
      </c>
    </row>
    <row r="32" spans="1:10" ht="12.75">
      <c r="A32" s="6">
        <f t="shared" si="2"/>
        <v>25</v>
      </c>
      <c r="B32" s="3" t="s">
        <v>102</v>
      </c>
      <c r="C32" s="5">
        <v>5</v>
      </c>
      <c r="D32" s="5">
        <v>9</v>
      </c>
      <c r="E32" s="5">
        <v>-0.9</v>
      </c>
      <c r="F32" s="5">
        <v>5.5</v>
      </c>
      <c r="G32" s="7">
        <f t="shared" si="0"/>
        <v>0.28571428571428575</v>
      </c>
      <c r="H32" s="8"/>
      <c r="I32" s="7">
        <f t="shared" si="1"/>
        <v>4.885714285714285</v>
      </c>
      <c r="J32" t="s">
        <v>72</v>
      </c>
    </row>
    <row r="33" spans="1:10" ht="12.75">
      <c r="A33" s="6">
        <f t="shared" si="2"/>
        <v>26</v>
      </c>
      <c r="B33" t="s">
        <v>58</v>
      </c>
      <c r="C33" s="5">
        <v>5</v>
      </c>
      <c r="D33" s="5">
        <v>12</v>
      </c>
      <c r="E33" s="5">
        <v>-1.6</v>
      </c>
      <c r="F33" s="5">
        <v>5.7</v>
      </c>
      <c r="G33" s="7">
        <f t="shared" si="0"/>
        <v>0.23529411764705885</v>
      </c>
      <c r="H33" s="8"/>
      <c r="I33" s="7">
        <f t="shared" si="1"/>
        <v>4.3352941176470585</v>
      </c>
      <c r="J33" t="s">
        <v>72</v>
      </c>
    </row>
    <row r="34" spans="1:10" ht="12.75">
      <c r="A34" s="6">
        <f t="shared" si="2"/>
        <v>27</v>
      </c>
      <c r="B34" t="s">
        <v>61</v>
      </c>
      <c r="C34" s="5">
        <v>7</v>
      </c>
      <c r="D34" s="5">
        <v>11</v>
      </c>
      <c r="E34" s="5">
        <v>-0.4</v>
      </c>
      <c r="F34" s="5">
        <v>6.3</v>
      </c>
      <c r="G34" s="7">
        <f t="shared" si="0"/>
        <v>0.3111111111111111</v>
      </c>
      <c r="H34" s="8">
        <v>2</v>
      </c>
      <c r="I34" s="7">
        <f t="shared" si="1"/>
        <v>4.21111111111111</v>
      </c>
      <c r="J34" t="s">
        <v>72</v>
      </c>
    </row>
    <row r="35" spans="1:10" ht="12.75">
      <c r="A35" s="6">
        <f t="shared" si="2"/>
        <v>28</v>
      </c>
      <c r="B35" t="s">
        <v>59</v>
      </c>
      <c r="C35" s="5">
        <v>1</v>
      </c>
      <c r="D35" s="5">
        <v>8</v>
      </c>
      <c r="E35" s="5">
        <v>-3.7</v>
      </c>
      <c r="F35" s="5">
        <v>7.5</v>
      </c>
      <c r="G35" s="7">
        <f t="shared" si="0"/>
        <v>0.08888888888888889</v>
      </c>
      <c r="H35" s="8"/>
      <c r="I35" s="7">
        <f t="shared" si="1"/>
        <v>3.888888888888889</v>
      </c>
      <c r="J35" t="s">
        <v>72</v>
      </c>
    </row>
    <row r="36" spans="1:10" ht="12.75">
      <c r="A36" s="6">
        <f t="shared" si="2"/>
        <v>29</v>
      </c>
      <c r="B36" s="3" t="s">
        <v>105</v>
      </c>
      <c r="C36" s="5">
        <v>1</v>
      </c>
      <c r="D36" s="5">
        <v>6</v>
      </c>
      <c r="E36" s="5">
        <v>-2.7</v>
      </c>
      <c r="F36" s="5">
        <v>6.2</v>
      </c>
      <c r="G36" s="7">
        <f t="shared" si="0"/>
        <v>0.11428571428571428</v>
      </c>
      <c r="H36" s="8"/>
      <c r="I36" s="7">
        <f t="shared" si="1"/>
        <v>3.6142857142857143</v>
      </c>
      <c r="J36" t="s">
        <v>72</v>
      </c>
    </row>
    <row r="37" spans="1:10" ht="12.75">
      <c r="A37" s="6">
        <f t="shared" si="2"/>
        <v>30</v>
      </c>
      <c r="B37" s="3" t="s">
        <v>99</v>
      </c>
      <c r="C37" s="5">
        <v>3</v>
      </c>
      <c r="D37" s="5">
        <v>10</v>
      </c>
      <c r="E37" s="5">
        <v>-1.9</v>
      </c>
      <c r="F37" s="5">
        <v>5.3</v>
      </c>
      <c r="G37" s="7">
        <f t="shared" si="0"/>
        <v>0.18461538461538463</v>
      </c>
      <c r="H37" s="8"/>
      <c r="I37" s="7">
        <f t="shared" si="1"/>
        <v>3.5846153846153843</v>
      </c>
      <c r="J37" t="s">
        <v>72</v>
      </c>
    </row>
    <row r="38" spans="1:10" ht="12.75">
      <c r="A38" s="6">
        <f t="shared" si="2"/>
        <v>31</v>
      </c>
      <c r="B38" s="3" t="s">
        <v>150</v>
      </c>
      <c r="C38" s="5">
        <v>1</v>
      </c>
      <c r="D38" s="5">
        <v>8</v>
      </c>
      <c r="E38" s="5">
        <v>-2.1</v>
      </c>
      <c r="F38" s="5">
        <v>5.3</v>
      </c>
      <c r="G38" s="7">
        <f t="shared" si="0"/>
        <v>0.08888888888888889</v>
      </c>
      <c r="H38" s="8"/>
      <c r="I38" s="7">
        <f t="shared" si="1"/>
        <v>3.2888888888888888</v>
      </c>
      <c r="J38" t="s">
        <v>72</v>
      </c>
    </row>
    <row r="39" spans="1:10" ht="12.75">
      <c r="A39" s="6">
        <f t="shared" si="2"/>
        <v>32</v>
      </c>
      <c r="B39" s="3" t="s">
        <v>103</v>
      </c>
      <c r="C39" s="5">
        <v>1</v>
      </c>
      <c r="D39" s="5">
        <v>5</v>
      </c>
      <c r="E39" s="6">
        <v>-3.7</v>
      </c>
      <c r="F39" s="5">
        <v>6.1</v>
      </c>
      <c r="G39" s="7">
        <f t="shared" si="0"/>
        <v>0.13333333333333333</v>
      </c>
      <c r="H39" s="8"/>
      <c r="I39" s="7">
        <f t="shared" si="1"/>
        <v>2.5333333333333328</v>
      </c>
      <c r="J39" t="s">
        <v>72</v>
      </c>
    </row>
    <row r="40" spans="1:10" ht="12.75">
      <c r="A40" s="6">
        <f t="shared" si="2"/>
        <v>33</v>
      </c>
      <c r="B40" s="3" t="s">
        <v>151</v>
      </c>
      <c r="C40" s="5">
        <v>2</v>
      </c>
      <c r="D40" s="5">
        <v>12</v>
      </c>
      <c r="E40" s="5">
        <v>-3.5</v>
      </c>
      <c r="F40" s="5">
        <v>5.1</v>
      </c>
      <c r="G40" s="7">
        <f t="shared" si="0"/>
        <v>0.11428571428571428</v>
      </c>
      <c r="H40" s="8"/>
      <c r="I40" s="7">
        <f t="shared" si="1"/>
        <v>1.714285714285714</v>
      </c>
      <c r="J40" t="s">
        <v>72</v>
      </c>
    </row>
    <row r="41" spans="1:9" ht="12.75">
      <c r="A41" s="6"/>
      <c r="G41" s="7"/>
      <c r="I41" s="7"/>
    </row>
    <row r="42" ht="12.75">
      <c r="B42" s="1" t="s">
        <v>83</v>
      </c>
    </row>
    <row r="43" ht="12.75">
      <c r="B43" t="s">
        <v>69</v>
      </c>
    </row>
    <row r="46" ht="12.75">
      <c r="B46" s="4" t="s">
        <v>84</v>
      </c>
    </row>
    <row r="47" ht="12.75">
      <c r="B47" s="1" t="s">
        <v>74</v>
      </c>
    </row>
    <row r="48" spans="1:9" s="1" customFormat="1" ht="12.75">
      <c r="A48" s="2" t="s">
        <v>73</v>
      </c>
      <c r="C48" s="2" t="s">
        <v>75</v>
      </c>
      <c r="D48" s="2" t="s">
        <v>76</v>
      </c>
      <c r="E48" s="2" t="s">
        <v>77</v>
      </c>
      <c r="F48" s="2" t="s">
        <v>78</v>
      </c>
      <c r="G48" s="2" t="s">
        <v>79</v>
      </c>
      <c r="H48" s="2" t="s">
        <v>80</v>
      </c>
      <c r="I48" s="2" t="s">
        <v>81</v>
      </c>
    </row>
    <row r="49" spans="1:10" ht="12.75">
      <c r="A49" s="5">
        <v>1</v>
      </c>
      <c r="B49" s="3" t="s">
        <v>152</v>
      </c>
      <c r="C49" s="5">
        <v>11</v>
      </c>
      <c r="D49" s="5">
        <v>4</v>
      </c>
      <c r="E49" s="5">
        <v>2.3</v>
      </c>
      <c r="F49" s="5">
        <v>9</v>
      </c>
      <c r="G49" s="7">
        <f aca="true" t="shared" si="3" ref="G49:G95">((C49/(C49+D49))*0.8)</f>
        <v>0.5866666666666667</v>
      </c>
      <c r="I49" s="7">
        <f aca="true" t="shared" si="4" ref="I49:I95">SUM(E49+F49+G49-H49)</f>
        <v>11.886666666666667</v>
      </c>
      <c r="J49" t="s">
        <v>72</v>
      </c>
    </row>
    <row r="50" spans="1:10" ht="12.75">
      <c r="A50" s="5">
        <f>SUM(A49+1)</f>
        <v>2</v>
      </c>
      <c r="B50" s="3" t="s">
        <v>187</v>
      </c>
      <c r="C50" s="5">
        <v>15</v>
      </c>
      <c r="D50" s="5">
        <v>4</v>
      </c>
      <c r="E50" s="5">
        <v>1.6</v>
      </c>
      <c r="F50" s="5">
        <v>9.4</v>
      </c>
      <c r="G50" s="7">
        <f t="shared" si="3"/>
        <v>0.6315789473684211</v>
      </c>
      <c r="I50" s="7">
        <f t="shared" si="4"/>
        <v>11.631578947368421</v>
      </c>
      <c r="J50" t="s">
        <v>72</v>
      </c>
    </row>
    <row r="51" spans="1:10" ht="12.75">
      <c r="A51" s="5">
        <f aca="true" t="shared" si="5" ref="A51:A92">SUM(A50+1)</f>
        <v>3</v>
      </c>
      <c r="B51" t="s">
        <v>31</v>
      </c>
      <c r="C51" s="5">
        <v>17</v>
      </c>
      <c r="D51" s="5">
        <v>5</v>
      </c>
      <c r="E51" s="5">
        <v>2.2</v>
      </c>
      <c r="F51" s="5">
        <v>8.4</v>
      </c>
      <c r="G51" s="7">
        <f t="shared" si="3"/>
        <v>0.6181818181818182</v>
      </c>
      <c r="I51" s="7">
        <f t="shared" si="4"/>
        <v>11.218181818181819</v>
      </c>
      <c r="J51" t="s">
        <v>72</v>
      </c>
    </row>
    <row r="52" spans="1:10" ht="12.75">
      <c r="A52" s="5">
        <f t="shared" si="5"/>
        <v>4</v>
      </c>
      <c r="B52" t="s">
        <v>23</v>
      </c>
      <c r="C52" s="5">
        <v>17</v>
      </c>
      <c r="D52" s="5">
        <v>4</v>
      </c>
      <c r="E52" s="6">
        <v>2.5</v>
      </c>
      <c r="F52" s="5">
        <v>7.8</v>
      </c>
      <c r="G52" s="7">
        <f t="shared" si="3"/>
        <v>0.6476190476190476</v>
      </c>
      <c r="I52" s="7">
        <f t="shared" si="4"/>
        <v>10.947619047619048</v>
      </c>
      <c r="J52" t="s">
        <v>72</v>
      </c>
    </row>
    <row r="53" spans="1:10" ht="12.75">
      <c r="A53" s="5">
        <f t="shared" si="5"/>
        <v>5</v>
      </c>
      <c r="B53" s="3" t="s">
        <v>153</v>
      </c>
      <c r="C53" s="5">
        <v>13</v>
      </c>
      <c r="D53" s="5">
        <v>2</v>
      </c>
      <c r="E53" s="5">
        <v>2.4</v>
      </c>
      <c r="F53" s="5">
        <v>7.8</v>
      </c>
      <c r="G53" s="7">
        <f t="shared" si="3"/>
        <v>0.6933333333333334</v>
      </c>
      <c r="I53" s="7">
        <f t="shared" si="4"/>
        <v>10.893333333333333</v>
      </c>
      <c r="J53" t="s">
        <v>72</v>
      </c>
    </row>
    <row r="54" spans="1:10" ht="12.75">
      <c r="A54" s="5">
        <f t="shared" si="5"/>
        <v>6</v>
      </c>
      <c r="B54" s="3" t="s">
        <v>155</v>
      </c>
      <c r="C54" s="5">
        <v>11</v>
      </c>
      <c r="D54" s="5">
        <v>8</v>
      </c>
      <c r="E54" s="5">
        <v>1.2</v>
      </c>
      <c r="F54" s="5">
        <v>8.8</v>
      </c>
      <c r="G54" s="7">
        <f t="shared" si="3"/>
        <v>0.46315789473684216</v>
      </c>
      <c r="I54" s="7">
        <f t="shared" si="4"/>
        <v>10.463157894736842</v>
      </c>
      <c r="J54" t="s">
        <v>72</v>
      </c>
    </row>
    <row r="55" spans="1:10" ht="12.75">
      <c r="A55" s="5">
        <f t="shared" si="5"/>
        <v>7</v>
      </c>
      <c r="B55" t="s">
        <v>39</v>
      </c>
      <c r="C55" s="5">
        <v>10</v>
      </c>
      <c r="D55" s="5">
        <v>6</v>
      </c>
      <c r="E55" s="5">
        <v>1.3</v>
      </c>
      <c r="F55" s="5">
        <v>8.4</v>
      </c>
      <c r="G55" s="7">
        <f t="shared" si="3"/>
        <v>0.5</v>
      </c>
      <c r="I55" s="7">
        <f t="shared" si="4"/>
        <v>10.200000000000001</v>
      </c>
      <c r="J55" t="s">
        <v>72</v>
      </c>
    </row>
    <row r="56" spans="1:10" ht="12.75">
      <c r="A56" s="5">
        <f t="shared" si="5"/>
        <v>8</v>
      </c>
      <c r="B56" s="3" t="s">
        <v>154</v>
      </c>
      <c r="C56" s="5">
        <v>12</v>
      </c>
      <c r="D56" s="5">
        <v>3</v>
      </c>
      <c r="E56" s="5">
        <v>1.5</v>
      </c>
      <c r="F56" s="5">
        <v>8</v>
      </c>
      <c r="G56" s="7">
        <f t="shared" si="3"/>
        <v>0.6400000000000001</v>
      </c>
      <c r="I56" s="7">
        <f t="shared" si="4"/>
        <v>10.14</v>
      </c>
      <c r="J56" t="s">
        <v>72</v>
      </c>
    </row>
    <row r="57" spans="1:10" ht="12.75">
      <c r="A57" s="5">
        <f t="shared" si="5"/>
        <v>9</v>
      </c>
      <c r="B57" t="s">
        <v>40</v>
      </c>
      <c r="C57" s="5">
        <v>13</v>
      </c>
      <c r="D57" s="5">
        <v>3</v>
      </c>
      <c r="E57" s="5">
        <v>2.5</v>
      </c>
      <c r="F57" s="5">
        <v>6.8</v>
      </c>
      <c r="G57" s="7">
        <f t="shared" si="3"/>
        <v>0.65</v>
      </c>
      <c r="I57" s="7">
        <f t="shared" si="4"/>
        <v>9.950000000000001</v>
      </c>
      <c r="J57" t="s">
        <v>72</v>
      </c>
    </row>
    <row r="58" spans="1:10" ht="12.75">
      <c r="A58" s="5">
        <f t="shared" si="5"/>
        <v>10</v>
      </c>
      <c r="B58" t="s">
        <v>2</v>
      </c>
      <c r="C58" s="5">
        <v>13</v>
      </c>
      <c r="D58" s="5">
        <v>11</v>
      </c>
      <c r="E58" s="5">
        <v>0.9</v>
      </c>
      <c r="F58" s="5">
        <v>8</v>
      </c>
      <c r="G58" s="7">
        <f t="shared" si="3"/>
        <v>0.43333333333333335</v>
      </c>
      <c r="I58" s="7">
        <f t="shared" si="4"/>
        <v>9.333333333333334</v>
      </c>
      <c r="J58" t="s">
        <v>72</v>
      </c>
    </row>
    <row r="59" spans="1:10" ht="12.75">
      <c r="A59" s="5">
        <f t="shared" si="5"/>
        <v>11</v>
      </c>
      <c r="B59" t="s">
        <v>41</v>
      </c>
      <c r="C59" s="5">
        <v>10</v>
      </c>
      <c r="D59" s="5">
        <v>1</v>
      </c>
      <c r="E59" s="5">
        <v>3.8</v>
      </c>
      <c r="F59" s="5">
        <v>4.8</v>
      </c>
      <c r="G59" s="7">
        <f t="shared" si="3"/>
        <v>0.7272727272727273</v>
      </c>
      <c r="I59" s="7">
        <f t="shared" si="4"/>
        <v>9.327272727272726</v>
      </c>
      <c r="J59" t="s">
        <v>72</v>
      </c>
    </row>
    <row r="60" spans="1:10" ht="12.75">
      <c r="A60" s="5">
        <f t="shared" si="5"/>
        <v>12</v>
      </c>
      <c r="B60" t="s">
        <v>14</v>
      </c>
      <c r="C60" s="5">
        <v>15</v>
      </c>
      <c r="D60" s="5">
        <v>3</v>
      </c>
      <c r="E60" s="6">
        <v>2.5</v>
      </c>
      <c r="F60" s="5">
        <v>6.1</v>
      </c>
      <c r="G60" s="7">
        <f t="shared" si="3"/>
        <v>0.6666666666666667</v>
      </c>
      <c r="I60" s="7">
        <f t="shared" si="4"/>
        <v>9.266666666666666</v>
      </c>
      <c r="J60" t="s">
        <v>72</v>
      </c>
    </row>
    <row r="61" spans="1:10" ht="12.75">
      <c r="A61" s="5">
        <f t="shared" si="5"/>
        <v>13</v>
      </c>
      <c r="B61" t="s">
        <v>30</v>
      </c>
      <c r="C61" s="6">
        <v>6</v>
      </c>
      <c r="D61" s="5">
        <v>11</v>
      </c>
      <c r="E61" s="5">
        <v>-0.3</v>
      </c>
      <c r="F61" s="5">
        <v>9.1</v>
      </c>
      <c r="G61" s="7">
        <f t="shared" si="3"/>
        <v>0.28235294117647064</v>
      </c>
      <c r="I61" s="7">
        <f t="shared" si="4"/>
        <v>9.08235294117647</v>
      </c>
      <c r="J61" t="s">
        <v>72</v>
      </c>
    </row>
    <row r="62" spans="1:10" ht="12.75">
      <c r="A62" s="5">
        <f t="shared" si="5"/>
        <v>14</v>
      </c>
      <c r="B62" t="s">
        <v>27</v>
      </c>
      <c r="C62" s="5">
        <v>12</v>
      </c>
      <c r="D62" s="5">
        <v>7</v>
      </c>
      <c r="E62" s="5">
        <v>0.7</v>
      </c>
      <c r="F62" s="5">
        <v>7.8</v>
      </c>
      <c r="G62" s="7">
        <f t="shared" si="3"/>
        <v>0.5052631578947369</v>
      </c>
      <c r="I62" s="7">
        <f t="shared" si="4"/>
        <v>9.005263157894737</v>
      </c>
      <c r="J62" t="s">
        <v>72</v>
      </c>
    </row>
    <row r="63" spans="1:10" ht="12.75">
      <c r="A63" s="5">
        <f t="shared" si="5"/>
        <v>15</v>
      </c>
      <c r="B63" s="3" t="s">
        <v>191</v>
      </c>
      <c r="C63" s="5">
        <v>9</v>
      </c>
      <c r="D63" s="5">
        <v>9</v>
      </c>
      <c r="E63" s="5">
        <v>0.7</v>
      </c>
      <c r="F63" s="5">
        <v>7.9</v>
      </c>
      <c r="G63" s="7">
        <f t="shared" si="3"/>
        <v>0.4</v>
      </c>
      <c r="I63" s="7">
        <f t="shared" si="4"/>
        <v>9</v>
      </c>
      <c r="J63" t="s">
        <v>72</v>
      </c>
    </row>
    <row r="64" spans="1:10" ht="12.75">
      <c r="A64" s="5">
        <f t="shared" si="5"/>
        <v>16</v>
      </c>
      <c r="B64" s="3" t="s">
        <v>156</v>
      </c>
      <c r="C64" s="5">
        <v>12</v>
      </c>
      <c r="D64" s="5">
        <v>2</v>
      </c>
      <c r="E64" s="5">
        <v>2.5</v>
      </c>
      <c r="F64" s="5">
        <v>5.8</v>
      </c>
      <c r="G64" s="7">
        <f t="shared" si="3"/>
        <v>0.6857142857142857</v>
      </c>
      <c r="I64" s="7">
        <f t="shared" si="4"/>
        <v>8.985714285714286</v>
      </c>
      <c r="J64" t="s">
        <v>72</v>
      </c>
    </row>
    <row r="65" spans="1:10" ht="12.75">
      <c r="A65" s="5">
        <f t="shared" si="5"/>
        <v>17</v>
      </c>
      <c r="B65" s="3" t="s">
        <v>129</v>
      </c>
      <c r="C65" s="5">
        <v>12</v>
      </c>
      <c r="D65" s="5">
        <v>1</v>
      </c>
      <c r="E65" s="5">
        <v>3.4</v>
      </c>
      <c r="F65" s="5">
        <v>4.4</v>
      </c>
      <c r="G65" s="7">
        <f t="shared" si="3"/>
        <v>0.7384615384615385</v>
      </c>
      <c r="I65" s="7">
        <f t="shared" si="4"/>
        <v>8.53846153846154</v>
      </c>
      <c r="J65" t="s">
        <v>72</v>
      </c>
    </row>
    <row r="66" spans="1:10" ht="12.75">
      <c r="A66" s="5">
        <f t="shared" si="5"/>
        <v>18</v>
      </c>
      <c r="B66" s="3" t="s">
        <v>157</v>
      </c>
      <c r="C66" s="5">
        <v>7</v>
      </c>
      <c r="D66" s="5">
        <v>13</v>
      </c>
      <c r="E66" s="5">
        <v>-0.9</v>
      </c>
      <c r="F66" s="5">
        <v>9.1</v>
      </c>
      <c r="G66" s="7">
        <f t="shared" si="3"/>
        <v>0.27999999999999997</v>
      </c>
      <c r="I66" s="7">
        <f t="shared" si="4"/>
        <v>8.479999999999999</v>
      </c>
      <c r="J66" t="s">
        <v>72</v>
      </c>
    </row>
    <row r="67" spans="1:10" ht="12.75">
      <c r="A67" s="5">
        <f t="shared" si="5"/>
        <v>19</v>
      </c>
      <c r="B67" t="s">
        <v>13</v>
      </c>
      <c r="C67" s="5">
        <v>6</v>
      </c>
      <c r="D67" s="5">
        <v>12</v>
      </c>
      <c r="E67" s="5">
        <v>-0.6</v>
      </c>
      <c r="F67" s="5">
        <v>8.8</v>
      </c>
      <c r="G67" s="7">
        <f t="shared" si="3"/>
        <v>0.26666666666666666</v>
      </c>
      <c r="I67" s="7">
        <f t="shared" si="4"/>
        <v>8.466666666666669</v>
      </c>
      <c r="J67" t="s">
        <v>72</v>
      </c>
    </row>
    <row r="68" spans="1:10" ht="12.75">
      <c r="A68" s="5">
        <f t="shared" si="5"/>
        <v>20</v>
      </c>
      <c r="B68" s="3" t="s">
        <v>192</v>
      </c>
      <c r="C68" s="5">
        <v>14</v>
      </c>
      <c r="D68" s="5">
        <v>2</v>
      </c>
      <c r="E68" s="6">
        <v>2.2</v>
      </c>
      <c r="F68" s="5">
        <v>4.7</v>
      </c>
      <c r="G68" s="7">
        <f t="shared" si="3"/>
        <v>0.7000000000000001</v>
      </c>
      <c r="I68" s="7">
        <f t="shared" si="4"/>
        <v>7.6000000000000005</v>
      </c>
      <c r="J68" t="s">
        <v>72</v>
      </c>
    </row>
    <row r="69" spans="1:10" ht="12.75">
      <c r="A69" s="5">
        <f t="shared" si="5"/>
        <v>21</v>
      </c>
      <c r="B69" t="s">
        <v>22</v>
      </c>
      <c r="C69" s="5">
        <v>8</v>
      </c>
      <c r="D69" s="5">
        <v>9</v>
      </c>
      <c r="E69" s="5">
        <v>-0.2</v>
      </c>
      <c r="F69" s="5">
        <v>7.2</v>
      </c>
      <c r="G69" s="7">
        <f t="shared" si="3"/>
        <v>0.3764705882352941</v>
      </c>
      <c r="I69" s="7">
        <f t="shared" si="4"/>
        <v>7.376470588235295</v>
      </c>
      <c r="J69" t="s">
        <v>72</v>
      </c>
    </row>
    <row r="70" spans="1:10" ht="12.75">
      <c r="A70" s="5">
        <f t="shared" si="5"/>
        <v>22</v>
      </c>
      <c r="B70" s="3" t="s">
        <v>194</v>
      </c>
      <c r="C70" s="5">
        <v>6</v>
      </c>
      <c r="D70" s="5">
        <v>10</v>
      </c>
      <c r="E70" s="5">
        <v>-0.6</v>
      </c>
      <c r="F70" s="5">
        <v>7.6</v>
      </c>
      <c r="G70" s="7">
        <f t="shared" si="3"/>
        <v>0.30000000000000004</v>
      </c>
      <c r="I70" s="7">
        <f t="shared" si="4"/>
        <v>7.3</v>
      </c>
      <c r="J70" t="s">
        <v>72</v>
      </c>
    </row>
    <row r="71" spans="1:10" ht="12.75">
      <c r="A71" s="5">
        <f t="shared" si="5"/>
        <v>23</v>
      </c>
      <c r="B71" s="3" t="s">
        <v>195</v>
      </c>
      <c r="C71" s="5">
        <v>10</v>
      </c>
      <c r="D71" s="5">
        <v>5</v>
      </c>
      <c r="E71" s="6">
        <v>1.3</v>
      </c>
      <c r="F71" s="5">
        <v>5.1</v>
      </c>
      <c r="G71" s="7">
        <f t="shared" si="3"/>
        <v>0.5333333333333333</v>
      </c>
      <c r="I71" s="7">
        <f t="shared" si="4"/>
        <v>6.933333333333333</v>
      </c>
      <c r="J71" t="s">
        <v>72</v>
      </c>
    </row>
    <row r="72" spans="1:10" ht="12.75">
      <c r="A72" s="5">
        <f t="shared" si="5"/>
        <v>24</v>
      </c>
      <c r="B72" s="3" t="s">
        <v>128</v>
      </c>
      <c r="C72" s="5">
        <v>9</v>
      </c>
      <c r="D72" s="5">
        <v>4</v>
      </c>
      <c r="E72" s="5">
        <v>1.7</v>
      </c>
      <c r="F72" s="5">
        <v>4.4</v>
      </c>
      <c r="G72" s="7">
        <f t="shared" si="3"/>
        <v>0.5538461538461539</v>
      </c>
      <c r="I72" s="7">
        <f t="shared" si="4"/>
        <v>6.653846153846154</v>
      </c>
      <c r="J72" t="s">
        <v>72</v>
      </c>
    </row>
    <row r="73" spans="1:10" ht="12.75">
      <c r="A73" s="5">
        <f t="shared" si="5"/>
        <v>25</v>
      </c>
      <c r="B73" s="3" t="s">
        <v>196</v>
      </c>
      <c r="C73" s="5">
        <v>3</v>
      </c>
      <c r="D73" s="5">
        <v>9</v>
      </c>
      <c r="E73" s="5">
        <v>-1.7</v>
      </c>
      <c r="F73" s="5">
        <v>8</v>
      </c>
      <c r="G73" s="7">
        <f t="shared" si="3"/>
        <v>0.2</v>
      </c>
      <c r="I73" s="7">
        <f t="shared" si="4"/>
        <v>6.5</v>
      </c>
      <c r="J73" t="s">
        <v>72</v>
      </c>
    </row>
    <row r="74" spans="1:10" ht="12.75">
      <c r="A74" s="5">
        <f t="shared" si="5"/>
        <v>26</v>
      </c>
      <c r="B74" t="s">
        <v>5</v>
      </c>
      <c r="C74" s="5">
        <v>5</v>
      </c>
      <c r="D74" s="5">
        <v>16</v>
      </c>
      <c r="E74" s="5">
        <v>-1.8</v>
      </c>
      <c r="F74" s="5">
        <v>8.1</v>
      </c>
      <c r="G74" s="7">
        <f t="shared" si="3"/>
        <v>0.19047619047619047</v>
      </c>
      <c r="I74" s="7">
        <f t="shared" si="4"/>
        <v>6.4904761904761905</v>
      </c>
      <c r="J74" t="s">
        <v>72</v>
      </c>
    </row>
    <row r="75" spans="1:10" ht="12.75">
      <c r="A75" s="5">
        <f t="shared" si="5"/>
        <v>27</v>
      </c>
      <c r="B75" t="s">
        <v>87</v>
      </c>
      <c r="C75" s="5">
        <v>8</v>
      </c>
      <c r="D75" s="5">
        <v>7</v>
      </c>
      <c r="E75" s="5">
        <v>0.8</v>
      </c>
      <c r="F75" s="5">
        <v>4.9</v>
      </c>
      <c r="G75" s="7">
        <f t="shared" si="3"/>
        <v>0.4266666666666667</v>
      </c>
      <c r="I75" s="7">
        <f t="shared" si="4"/>
        <v>6.126666666666667</v>
      </c>
      <c r="J75" t="s">
        <v>72</v>
      </c>
    </row>
    <row r="76" spans="1:10" ht="12.75">
      <c r="A76" s="5">
        <f t="shared" si="5"/>
        <v>28</v>
      </c>
      <c r="B76" s="3" t="s">
        <v>125</v>
      </c>
      <c r="C76" s="5">
        <v>7</v>
      </c>
      <c r="D76" s="5">
        <v>4</v>
      </c>
      <c r="E76" s="5">
        <v>1.2</v>
      </c>
      <c r="F76" s="5">
        <v>4.2</v>
      </c>
      <c r="G76" s="7">
        <f t="shared" si="3"/>
        <v>0.5090909090909091</v>
      </c>
      <c r="I76" s="7">
        <f t="shared" si="4"/>
        <v>5.909090909090909</v>
      </c>
      <c r="J76" t="s">
        <v>72</v>
      </c>
    </row>
    <row r="77" spans="1:10" ht="12.75">
      <c r="A77" s="5">
        <f t="shared" si="5"/>
        <v>29</v>
      </c>
      <c r="B77" t="s">
        <v>24</v>
      </c>
      <c r="C77" s="5">
        <v>1</v>
      </c>
      <c r="D77" s="5">
        <v>12</v>
      </c>
      <c r="E77" s="5">
        <v>-3.5</v>
      </c>
      <c r="F77" s="5">
        <v>9.2</v>
      </c>
      <c r="G77" s="7">
        <f t="shared" si="3"/>
        <v>0.06153846153846154</v>
      </c>
      <c r="I77" s="7">
        <f t="shared" si="4"/>
        <v>5.761538461538461</v>
      </c>
      <c r="J77" t="s">
        <v>72</v>
      </c>
    </row>
    <row r="78" spans="1:10" ht="12.75">
      <c r="A78" s="5">
        <f t="shared" si="5"/>
        <v>30</v>
      </c>
      <c r="B78" s="3" t="s">
        <v>158</v>
      </c>
      <c r="C78" s="5">
        <v>5</v>
      </c>
      <c r="D78" s="5">
        <v>5</v>
      </c>
      <c r="E78" s="6">
        <v>-0.4</v>
      </c>
      <c r="F78" s="5">
        <v>5.5</v>
      </c>
      <c r="G78" s="7">
        <f t="shared" si="3"/>
        <v>0.4</v>
      </c>
      <c r="I78" s="7">
        <f t="shared" si="4"/>
        <v>5.5</v>
      </c>
      <c r="J78" t="s">
        <v>72</v>
      </c>
    </row>
    <row r="79" spans="1:10" ht="12.75">
      <c r="A79" s="5">
        <f t="shared" si="5"/>
        <v>31</v>
      </c>
      <c r="B79" s="3" t="s">
        <v>123</v>
      </c>
      <c r="C79" s="5">
        <v>6</v>
      </c>
      <c r="D79" s="5">
        <v>8</v>
      </c>
      <c r="E79" s="5">
        <v>-0.4</v>
      </c>
      <c r="F79" s="5">
        <v>5.3</v>
      </c>
      <c r="G79" s="7">
        <f t="shared" si="3"/>
        <v>0.34285714285714286</v>
      </c>
      <c r="I79" s="7">
        <f t="shared" si="4"/>
        <v>5.242857142857142</v>
      </c>
      <c r="J79" t="s">
        <v>72</v>
      </c>
    </row>
    <row r="80" spans="1:10" ht="12.75">
      <c r="A80" s="5">
        <f t="shared" si="5"/>
        <v>32</v>
      </c>
      <c r="B80" s="3" t="s">
        <v>124</v>
      </c>
      <c r="C80" s="5">
        <v>8</v>
      </c>
      <c r="D80" s="5">
        <v>7</v>
      </c>
      <c r="E80" s="6">
        <v>-0.3</v>
      </c>
      <c r="F80" s="5">
        <v>4.7</v>
      </c>
      <c r="G80" s="7">
        <f t="shared" si="3"/>
        <v>0.4266666666666667</v>
      </c>
      <c r="I80" s="7">
        <f t="shared" si="4"/>
        <v>4.826666666666667</v>
      </c>
      <c r="J80" t="s">
        <v>72</v>
      </c>
    </row>
    <row r="81" spans="1:10" ht="12.75">
      <c r="A81" s="5">
        <f t="shared" si="5"/>
        <v>33</v>
      </c>
      <c r="B81" s="3" t="s">
        <v>135</v>
      </c>
      <c r="C81" s="5">
        <v>3</v>
      </c>
      <c r="D81" s="5">
        <v>9</v>
      </c>
      <c r="E81" s="6">
        <v>-1.7</v>
      </c>
      <c r="F81" s="5">
        <v>6</v>
      </c>
      <c r="G81" s="7">
        <f t="shared" si="3"/>
        <v>0.2</v>
      </c>
      <c r="I81" s="7">
        <f t="shared" si="4"/>
        <v>4.5</v>
      </c>
      <c r="J81" t="s">
        <v>72</v>
      </c>
    </row>
    <row r="82" spans="1:10" ht="12.75">
      <c r="A82" s="5">
        <f t="shared" si="5"/>
        <v>34</v>
      </c>
      <c r="B82" s="3" t="s">
        <v>160</v>
      </c>
      <c r="C82" s="5">
        <v>4</v>
      </c>
      <c r="D82" s="5">
        <v>10</v>
      </c>
      <c r="E82" s="5">
        <v>-1.5</v>
      </c>
      <c r="F82" s="5">
        <v>5.6</v>
      </c>
      <c r="G82" s="7">
        <f t="shared" si="3"/>
        <v>0.22857142857142856</v>
      </c>
      <c r="I82" s="7">
        <f t="shared" si="4"/>
        <v>4.328571428571428</v>
      </c>
      <c r="J82" t="s">
        <v>72</v>
      </c>
    </row>
    <row r="83" spans="1:10" ht="12.75">
      <c r="A83" s="5">
        <f t="shared" si="5"/>
        <v>35</v>
      </c>
      <c r="B83" s="3" t="s">
        <v>159</v>
      </c>
      <c r="C83" s="5">
        <v>2</v>
      </c>
      <c r="D83" s="5">
        <v>12</v>
      </c>
      <c r="E83" s="5">
        <v>-2.4</v>
      </c>
      <c r="F83" s="5">
        <v>6.5</v>
      </c>
      <c r="G83" s="7">
        <f t="shared" si="3"/>
        <v>0.11428571428571428</v>
      </c>
      <c r="I83" s="7">
        <f t="shared" si="4"/>
        <v>4.2142857142857135</v>
      </c>
      <c r="J83" t="s">
        <v>72</v>
      </c>
    </row>
    <row r="84" spans="1:10" ht="12.75">
      <c r="A84" s="5">
        <f t="shared" si="5"/>
        <v>36</v>
      </c>
      <c r="B84" s="3" t="s">
        <v>162</v>
      </c>
      <c r="C84" s="5">
        <v>4</v>
      </c>
      <c r="D84" s="5">
        <v>9</v>
      </c>
      <c r="E84" s="5">
        <v>-2.2</v>
      </c>
      <c r="F84" s="5">
        <v>6.1</v>
      </c>
      <c r="G84" s="7">
        <f t="shared" si="3"/>
        <v>0.24615384615384617</v>
      </c>
      <c r="I84" s="7">
        <f t="shared" si="4"/>
        <v>4.146153846153846</v>
      </c>
      <c r="J84" t="s">
        <v>72</v>
      </c>
    </row>
    <row r="85" spans="1:10" ht="12.75">
      <c r="A85" s="5">
        <f t="shared" si="5"/>
        <v>37</v>
      </c>
      <c r="B85" s="3" t="s">
        <v>131</v>
      </c>
      <c r="C85" s="5">
        <v>2</v>
      </c>
      <c r="D85" s="5">
        <v>5</v>
      </c>
      <c r="E85" s="5">
        <v>-1.9</v>
      </c>
      <c r="F85" s="5">
        <v>5.8</v>
      </c>
      <c r="G85" s="7">
        <f t="shared" si="3"/>
        <v>0.22857142857142856</v>
      </c>
      <c r="I85" s="7">
        <f t="shared" si="4"/>
        <v>4.128571428571428</v>
      </c>
      <c r="J85" t="s">
        <v>72</v>
      </c>
    </row>
    <row r="86" spans="1:10" ht="12.75">
      <c r="A86" s="5">
        <f t="shared" si="5"/>
        <v>38</v>
      </c>
      <c r="B86" s="3" t="s">
        <v>161</v>
      </c>
      <c r="C86" s="5">
        <v>0</v>
      </c>
      <c r="D86" s="5">
        <v>16</v>
      </c>
      <c r="E86" s="5">
        <v>-4.8</v>
      </c>
      <c r="F86" s="5">
        <v>8.9</v>
      </c>
      <c r="G86" s="7">
        <f t="shared" si="3"/>
        <v>0</v>
      </c>
      <c r="I86" s="7">
        <f t="shared" si="4"/>
        <v>4.1000000000000005</v>
      </c>
      <c r="J86" t="s">
        <v>72</v>
      </c>
    </row>
    <row r="87" spans="1:10" ht="12.75">
      <c r="A87" s="5">
        <f t="shared" si="5"/>
        <v>39</v>
      </c>
      <c r="B87" s="3" t="s">
        <v>134</v>
      </c>
      <c r="C87" s="5">
        <v>2</v>
      </c>
      <c r="D87" s="5">
        <v>3</v>
      </c>
      <c r="E87" s="5">
        <v>-2.6</v>
      </c>
      <c r="F87" s="5">
        <v>5.9</v>
      </c>
      <c r="G87" s="7">
        <f t="shared" si="3"/>
        <v>0.32000000000000006</v>
      </c>
      <c r="I87" s="7">
        <f t="shared" si="4"/>
        <v>3.62</v>
      </c>
      <c r="J87" t="s">
        <v>72</v>
      </c>
    </row>
    <row r="88" spans="1:10" ht="12.75">
      <c r="A88" s="5">
        <f t="shared" si="5"/>
        <v>40</v>
      </c>
      <c r="B88" s="3" t="s">
        <v>133</v>
      </c>
      <c r="C88" s="5">
        <v>1</v>
      </c>
      <c r="D88" s="5">
        <v>8</v>
      </c>
      <c r="E88" s="5">
        <v>-2.3</v>
      </c>
      <c r="F88" s="5">
        <v>5.7</v>
      </c>
      <c r="G88" s="7">
        <f t="shared" si="3"/>
        <v>0.08888888888888889</v>
      </c>
      <c r="I88" s="7">
        <f t="shared" si="4"/>
        <v>3.4888888888888894</v>
      </c>
      <c r="J88" t="s">
        <v>72</v>
      </c>
    </row>
    <row r="89" spans="1:10" ht="12.75">
      <c r="A89" s="5">
        <f t="shared" si="5"/>
        <v>41</v>
      </c>
      <c r="B89" s="3" t="s">
        <v>122</v>
      </c>
      <c r="C89" s="5">
        <v>1</v>
      </c>
      <c r="D89" s="5">
        <v>4</v>
      </c>
      <c r="E89" s="5">
        <v>-0.8</v>
      </c>
      <c r="F89" s="5">
        <v>3.3</v>
      </c>
      <c r="G89" s="7">
        <f t="shared" si="3"/>
        <v>0.16000000000000003</v>
      </c>
      <c r="I89" s="7">
        <f t="shared" si="4"/>
        <v>2.66</v>
      </c>
      <c r="J89" t="s">
        <v>72</v>
      </c>
    </row>
    <row r="90" spans="1:10" ht="12.75">
      <c r="A90" s="5">
        <f t="shared" si="5"/>
        <v>42</v>
      </c>
      <c r="B90" s="3" t="s">
        <v>89</v>
      </c>
      <c r="C90" s="5">
        <v>2</v>
      </c>
      <c r="D90" s="5">
        <v>10</v>
      </c>
      <c r="E90" s="5">
        <v>-2.9</v>
      </c>
      <c r="F90" s="5">
        <v>5.1</v>
      </c>
      <c r="G90" s="7">
        <f t="shared" si="3"/>
        <v>0.13333333333333333</v>
      </c>
      <c r="I90" s="7">
        <f t="shared" si="4"/>
        <v>2.333333333333333</v>
      </c>
      <c r="J90" t="s">
        <v>72</v>
      </c>
    </row>
    <row r="91" spans="1:10" ht="12.75">
      <c r="A91" s="5">
        <f t="shared" si="5"/>
        <v>43</v>
      </c>
      <c r="B91" s="3" t="s">
        <v>130</v>
      </c>
      <c r="C91" s="5">
        <v>3</v>
      </c>
      <c r="D91" s="5">
        <v>9</v>
      </c>
      <c r="E91" s="5">
        <v>-2.1</v>
      </c>
      <c r="F91" s="5">
        <v>3.8</v>
      </c>
      <c r="G91" s="7">
        <f t="shared" si="3"/>
        <v>0.2</v>
      </c>
      <c r="I91" s="7">
        <f t="shared" si="4"/>
        <v>1.8999999999999997</v>
      </c>
      <c r="J91" t="s">
        <v>72</v>
      </c>
    </row>
    <row r="92" spans="1:10" ht="12.75">
      <c r="A92" s="5">
        <f t="shared" si="5"/>
        <v>44</v>
      </c>
      <c r="B92" t="s">
        <v>88</v>
      </c>
      <c r="C92" s="5">
        <v>1</v>
      </c>
      <c r="D92" s="5">
        <v>5</v>
      </c>
      <c r="E92" s="5">
        <v>-4.8</v>
      </c>
      <c r="F92" s="5">
        <v>6.1</v>
      </c>
      <c r="G92" s="7">
        <f t="shared" si="3"/>
        <v>0.13333333333333333</v>
      </c>
      <c r="I92" s="7">
        <f t="shared" si="4"/>
        <v>1.4333333333333331</v>
      </c>
      <c r="J92" t="s">
        <v>72</v>
      </c>
    </row>
    <row r="93" spans="1:9" ht="12.75">
      <c r="A93" s="5">
        <v>45</v>
      </c>
      <c r="B93" s="3" t="s">
        <v>127</v>
      </c>
      <c r="C93" s="5">
        <v>1</v>
      </c>
      <c r="D93" s="5">
        <v>6</v>
      </c>
      <c r="E93" s="5">
        <v>-4.1</v>
      </c>
      <c r="F93" s="5">
        <v>4</v>
      </c>
      <c r="G93" s="7">
        <f t="shared" si="3"/>
        <v>0.11428571428571428</v>
      </c>
      <c r="I93" s="7">
        <f t="shared" si="4"/>
        <v>0.014285714285714637</v>
      </c>
    </row>
    <row r="94" spans="1:9" ht="12.75">
      <c r="A94" s="5">
        <v>46</v>
      </c>
      <c r="B94" s="3" t="s">
        <v>126</v>
      </c>
      <c r="C94" s="5">
        <v>0</v>
      </c>
      <c r="D94" s="5">
        <v>4</v>
      </c>
      <c r="E94" s="5">
        <v>-6.3</v>
      </c>
      <c r="F94" s="5">
        <v>5.4</v>
      </c>
      <c r="G94" s="7">
        <f t="shared" si="3"/>
        <v>0</v>
      </c>
      <c r="I94" s="7">
        <f t="shared" si="4"/>
        <v>-0.8999999999999995</v>
      </c>
    </row>
    <row r="95" spans="1:9" ht="12.75">
      <c r="A95" s="5">
        <v>47</v>
      </c>
      <c r="B95" s="3" t="s">
        <v>163</v>
      </c>
      <c r="C95" s="5">
        <v>0</v>
      </c>
      <c r="D95" s="5">
        <v>5</v>
      </c>
      <c r="E95" s="5">
        <v>-4</v>
      </c>
      <c r="F95" s="5">
        <v>3</v>
      </c>
      <c r="G95" s="7">
        <f t="shared" si="3"/>
        <v>0</v>
      </c>
      <c r="I95" s="7">
        <f t="shared" si="4"/>
        <v>-1</v>
      </c>
    </row>
    <row r="96" spans="7:9" ht="12.75">
      <c r="G96" s="7"/>
      <c r="I96" s="7"/>
    </row>
    <row r="97" spans="2:9" ht="12.75">
      <c r="B97" s="1" t="s">
        <v>83</v>
      </c>
      <c r="G97" s="7"/>
      <c r="I97" s="7"/>
    </row>
    <row r="98" spans="2:9" ht="12.75">
      <c r="B98" s="3" t="s">
        <v>132</v>
      </c>
      <c r="G98" s="7"/>
      <c r="I98" s="7"/>
    </row>
    <row r="99" ht="12.75">
      <c r="B99" s="3" t="s">
        <v>133</v>
      </c>
    </row>
    <row r="100" ht="12.75">
      <c r="B100" s="3"/>
    </row>
    <row r="101" ht="12.75">
      <c r="B101" s="3"/>
    </row>
    <row r="102" ht="12.75">
      <c r="B102" s="4" t="s">
        <v>85</v>
      </c>
    </row>
    <row r="103" ht="12.75">
      <c r="B103" s="1" t="s">
        <v>74</v>
      </c>
    </row>
    <row r="104" spans="1:9" s="1" customFormat="1" ht="12.75">
      <c r="A104" s="2" t="s">
        <v>73</v>
      </c>
      <c r="C104" s="2" t="s">
        <v>75</v>
      </c>
      <c r="D104" s="2" t="s">
        <v>76</v>
      </c>
      <c r="E104" s="2" t="s">
        <v>77</v>
      </c>
      <c r="F104" s="2" t="s">
        <v>78</v>
      </c>
      <c r="G104" s="2" t="s">
        <v>79</v>
      </c>
      <c r="H104" s="2" t="s">
        <v>80</v>
      </c>
      <c r="I104" s="2" t="s">
        <v>81</v>
      </c>
    </row>
    <row r="105" spans="1:10" ht="12.75">
      <c r="A105" s="5">
        <v>1</v>
      </c>
      <c r="B105" t="s">
        <v>20</v>
      </c>
      <c r="C105" s="5">
        <v>14</v>
      </c>
      <c r="D105" s="5">
        <v>3</v>
      </c>
      <c r="E105" s="5">
        <v>2.4</v>
      </c>
      <c r="F105" s="5">
        <v>9.5</v>
      </c>
      <c r="G105" s="7">
        <f aca="true" t="shared" si="6" ref="G105:G136">((C105/(C105+D105))*0.8)</f>
        <v>0.6588235294117647</v>
      </c>
      <c r="H105" s="8"/>
      <c r="I105" s="7">
        <f aca="true" t="shared" si="7" ref="I105:I136">SUM(E105+F105+G105-H105)</f>
        <v>12.558823529411764</v>
      </c>
      <c r="J105" t="s">
        <v>72</v>
      </c>
    </row>
    <row r="106" spans="1:10" ht="12.75">
      <c r="A106" s="5">
        <f>SUM(A105+1)</f>
        <v>2</v>
      </c>
      <c r="B106" s="3" t="s">
        <v>184</v>
      </c>
      <c r="C106" s="5">
        <v>13</v>
      </c>
      <c r="D106" s="5">
        <v>3</v>
      </c>
      <c r="E106" s="5">
        <v>3.8</v>
      </c>
      <c r="F106" s="5">
        <v>7.6</v>
      </c>
      <c r="G106" s="7">
        <f t="shared" si="6"/>
        <v>0.65</v>
      </c>
      <c r="H106" s="8"/>
      <c r="I106" s="7">
        <f t="shared" si="7"/>
        <v>12.049999999999999</v>
      </c>
      <c r="J106" t="s">
        <v>72</v>
      </c>
    </row>
    <row r="107" spans="1:10" ht="12.75">
      <c r="A107" s="5">
        <f aca="true" t="shared" si="8" ref="A107:A150">SUM(A106+1)</f>
        <v>3</v>
      </c>
      <c r="B107" t="s">
        <v>26</v>
      </c>
      <c r="C107" s="5">
        <v>11</v>
      </c>
      <c r="D107" s="5">
        <v>3</v>
      </c>
      <c r="E107" s="5">
        <v>2.2</v>
      </c>
      <c r="F107" s="5">
        <v>8.8</v>
      </c>
      <c r="G107" s="7">
        <f t="shared" si="6"/>
        <v>0.6285714285714286</v>
      </c>
      <c r="H107" s="8"/>
      <c r="I107" s="7">
        <f t="shared" si="7"/>
        <v>11.628571428571428</v>
      </c>
      <c r="J107" t="s">
        <v>72</v>
      </c>
    </row>
    <row r="108" spans="1:10" ht="12.75">
      <c r="A108" s="5">
        <f t="shared" si="8"/>
        <v>4</v>
      </c>
      <c r="B108" s="3" t="s">
        <v>190</v>
      </c>
      <c r="C108" s="5">
        <v>16</v>
      </c>
      <c r="D108" s="5">
        <v>5</v>
      </c>
      <c r="E108" s="5">
        <v>2.7</v>
      </c>
      <c r="F108" s="5">
        <v>8.2</v>
      </c>
      <c r="G108" s="7">
        <f t="shared" si="6"/>
        <v>0.6095238095238096</v>
      </c>
      <c r="H108" s="8"/>
      <c r="I108" s="7">
        <f t="shared" si="7"/>
        <v>11.509523809523808</v>
      </c>
      <c r="J108" t="s">
        <v>72</v>
      </c>
    </row>
    <row r="109" spans="1:10" ht="12.75">
      <c r="A109" s="5">
        <f t="shared" si="8"/>
        <v>5</v>
      </c>
      <c r="B109" s="3" t="s">
        <v>164</v>
      </c>
      <c r="C109" s="5">
        <v>12</v>
      </c>
      <c r="D109" s="5">
        <v>2</v>
      </c>
      <c r="E109" s="5">
        <v>2.6</v>
      </c>
      <c r="F109" s="5">
        <v>7.8</v>
      </c>
      <c r="G109" s="7">
        <f t="shared" si="6"/>
        <v>0.6857142857142857</v>
      </c>
      <c r="H109" s="8"/>
      <c r="I109" s="7">
        <f t="shared" si="7"/>
        <v>11.085714285714285</v>
      </c>
      <c r="J109" t="s">
        <v>72</v>
      </c>
    </row>
    <row r="110" spans="1:10" ht="12.75">
      <c r="A110" s="5">
        <f t="shared" si="8"/>
        <v>6</v>
      </c>
      <c r="B110" s="3" t="s">
        <v>90</v>
      </c>
      <c r="C110" s="5">
        <v>13</v>
      </c>
      <c r="D110" s="5">
        <v>4</v>
      </c>
      <c r="E110" s="5">
        <v>2.5</v>
      </c>
      <c r="F110" s="5">
        <v>7.4</v>
      </c>
      <c r="G110" s="7">
        <f t="shared" si="6"/>
        <v>0.611764705882353</v>
      </c>
      <c r="H110" s="8"/>
      <c r="I110" s="7">
        <f t="shared" si="7"/>
        <v>10.511764705882353</v>
      </c>
      <c r="J110" t="s">
        <v>72</v>
      </c>
    </row>
    <row r="111" spans="1:10" ht="12.75">
      <c r="A111" s="5">
        <f t="shared" si="8"/>
        <v>7</v>
      </c>
      <c r="B111" s="3" t="s">
        <v>167</v>
      </c>
      <c r="C111" s="5">
        <v>7</v>
      </c>
      <c r="D111" s="5">
        <v>11</v>
      </c>
      <c r="E111" s="5">
        <v>-0.1</v>
      </c>
      <c r="F111" s="5">
        <v>10.1</v>
      </c>
      <c r="G111" s="7">
        <f t="shared" si="6"/>
        <v>0.3111111111111111</v>
      </c>
      <c r="H111" s="8"/>
      <c r="I111" s="7">
        <f t="shared" si="7"/>
        <v>10.311111111111112</v>
      </c>
      <c r="J111" t="s">
        <v>72</v>
      </c>
    </row>
    <row r="112" spans="1:10" ht="12.75">
      <c r="A112" s="5">
        <f t="shared" si="8"/>
        <v>8</v>
      </c>
      <c r="B112" s="3" t="s">
        <v>165</v>
      </c>
      <c r="C112" s="5">
        <v>10</v>
      </c>
      <c r="D112" s="5">
        <v>2</v>
      </c>
      <c r="E112" s="5">
        <v>2.8</v>
      </c>
      <c r="F112" s="5">
        <v>6.7</v>
      </c>
      <c r="G112" s="7">
        <f t="shared" si="6"/>
        <v>0.6666666666666667</v>
      </c>
      <c r="H112" s="8"/>
      <c r="I112" s="7">
        <f t="shared" si="7"/>
        <v>10.166666666666666</v>
      </c>
      <c r="J112" t="s">
        <v>72</v>
      </c>
    </row>
    <row r="113" spans="1:10" ht="12.75">
      <c r="A113" s="5">
        <f t="shared" si="8"/>
        <v>9</v>
      </c>
      <c r="B113" t="s">
        <v>19</v>
      </c>
      <c r="C113" s="5">
        <v>15</v>
      </c>
      <c r="D113" s="5">
        <v>2</v>
      </c>
      <c r="E113" s="5">
        <v>2.8</v>
      </c>
      <c r="F113" s="5">
        <v>6.6</v>
      </c>
      <c r="G113" s="7">
        <f t="shared" si="6"/>
        <v>0.7058823529411765</v>
      </c>
      <c r="H113" s="8"/>
      <c r="I113" s="7">
        <f t="shared" si="7"/>
        <v>10.105882352941174</v>
      </c>
      <c r="J113" t="s">
        <v>72</v>
      </c>
    </row>
    <row r="114" spans="1:10" ht="12.75">
      <c r="A114" s="5">
        <f t="shared" si="8"/>
        <v>10</v>
      </c>
      <c r="B114" t="s">
        <v>3</v>
      </c>
      <c r="C114" s="5">
        <v>15</v>
      </c>
      <c r="D114" s="5">
        <v>5</v>
      </c>
      <c r="E114" s="5">
        <v>1.9</v>
      </c>
      <c r="F114" s="5">
        <v>7.6</v>
      </c>
      <c r="G114" s="7">
        <f t="shared" si="6"/>
        <v>0.6000000000000001</v>
      </c>
      <c r="H114" s="8"/>
      <c r="I114" s="7">
        <f t="shared" si="7"/>
        <v>10.1</v>
      </c>
      <c r="J114" t="s">
        <v>72</v>
      </c>
    </row>
    <row r="115" spans="1:10" ht="12.75">
      <c r="A115" s="5">
        <f t="shared" si="8"/>
        <v>11</v>
      </c>
      <c r="B115" s="3" t="s">
        <v>63</v>
      </c>
      <c r="C115" s="5">
        <v>11</v>
      </c>
      <c r="D115" s="5">
        <v>10</v>
      </c>
      <c r="E115" s="6">
        <v>1</v>
      </c>
      <c r="F115" s="5">
        <v>8.6</v>
      </c>
      <c r="G115" s="7">
        <f t="shared" si="6"/>
        <v>0.4190476190476191</v>
      </c>
      <c r="H115" s="8"/>
      <c r="I115" s="7">
        <f t="shared" si="7"/>
        <v>10.019047619047619</v>
      </c>
      <c r="J115" t="s">
        <v>72</v>
      </c>
    </row>
    <row r="116" spans="1:10" ht="12.75">
      <c r="A116" s="5">
        <f t="shared" si="8"/>
        <v>12</v>
      </c>
      <c r="B116" t="s">
        <v>48</v>
      </c>
      <c r="C116" s="5">
        <v>10</v>
      </c>
      <c r="D116" s="5">
        <v>6</v>
      </c>
      <c r="E116" s="5">
        <v>0.9</v>
      </c>
      <c r="F116" s="5">
        <v>8</v>
      </c>
      <c r="G116" s="7">
        <f t="shared" si="6"/>
        <v>0.5</v>
      </c>
      <c r="H116" s="8"/>
      <c r="I116" s="7">
        <f t="shared" si="7"/>
        <v>9.4</v>
      </c>
      <c r="J116" t="s">
        <v>72</v>
      </c>
    </row>
    <row r="117" spans="1:10" ht="12.75">
      <c r="A117" s="5">
        <f t="shared" si="8"/>
        <v>13</v>
      </c>
      <c r="B117" s="3" t="s">
        <v>166</v>
      </c>
      <c r="C117" s="5">
        <v>4</v>
      </c>
      <c r="D117" s="5">
        <v>9</v>
      </c>
      <c r="E117" s="5">
        <v>-1.1</v>
      </c>
      <c r="F117" s="5">
        <v>10.2</v>
      </c>
      <c r="G117" s="7">
        <f t="shared" si="6"/>
        <v>0.24615384615384617</v>
      </c>
      <c r="H117" s="8"/>
      <c r="I117" s="7">
        <f t="shared" si="7"/>
        <v>9.346153846153847</v>
      </c>
      <c r="J117" t="s">
        <v>72</v>
      </c>
    </row>
    <row r="118" spans="1:20" ht="12.75">
      <c r="A118" s="5">
        <f t="shared" si="8"/>
        <v>14</v>
      </c>
      <c r="B118" t="s">
        <v>21</v>
      </c>
      <c r="C118" s="5">
        <v>5</v>
      </c>
      <c r="D118" s="5">
        <v>6</v>
      </c>
      <c r="E118" s="5">
        <v>-0.3</v>
      </c>
      <c r="F118" s="5">
        <v>9</v>
      </c>
      <c r="G118" s="7">
        <f t="shared" si="6"/>
        <v>0.36363636363636365</v>
      </c>
      <c r="H118" s="8"/>
      <c r="I118" s="7">
        <f t="shared" si="7"/>
        <v>9.063636363636363</v>
      </c>
      <c r="J118" t="s">
        <v>72</v>
      </c>
      <c r="T118" s="5"/>
    </row>
    <row r="119" spans="1:10" ht="12.75">
      <c r="A119" s="5">
        <f t="shared" si="8"/>
        <v>15</v>
      </c>
      <c r="B119" s="3" t="s">
        <v>53</v>
      </c>
      <c r="C119" s="5">
        <v>10</v>
      </c>
      <c r="D119" s="5">
        <v>8</v>
      </c>
      <c r="E119" s="5">
        <v>1.2</v>
      </c>
      <c r="F119" s="5">
        <v>7.4</v>
      </c>
      <c r="G119" s="7">
        <f t="shared" si="6"/>
        <v>0.4444444444444445</v>
      </c>
      <c r="H119" s="8"/>
      <c r="I119" s="7">
        <f t="shared" si="7"/>
        <v>9.044444444444444</v>
      </c>
      <c r="J119" t="s">
        <v>72</v>
      </c>
    </row>
    <row r="120" spans="1:10" ht="12.75">
      <c r="A120" s="5">
        <f t="shared" si="8"/>
        <v>16</v>
      </c>
      <c r="B120" t="s">
        <v>42</v>
      </c>
      <c r="C120" s="5">
        <v>9</v>
      </c>
      <c r="D120" s="5">
        <v>6</v>
      </c>
      <c r="E120" s="5">
        <v>0.9</v>
      </c>
      <c r="F120" s="5">
        <v>7.1</v>
      </c>
      <c r="G120" s="7">
        <f t="shared" si="6"/>
        <v>0.48</v>
      </c>
      <c r="H120" s="8"/>
      <c r="I120" s="7">
        <f t="shared" si="7"/>
        <v>8.48</v>
      </c>
      <c r="J120" t="s">
        <v>72</v>
      </c>
    </row>
    <row r="121" spans="1:10" ht="12.75">
      <c r="A121" s="5">
        <f t="shared" si="8"/>
        <v>17</v>
      </c>
      <c r="B121" t="s">
        <v>32</v>
      </c>
      <c r="C121" s="5">
        <v>3</v>
      </c>
      <c r="D121" s="5">
        <v>9</v>
      </c>
      <c r="E121" s="5">
        <v>-2.6</v>
      </c>
      <c r="F121" s="5">
        <v>10.8</v>
      </c>
      <c r="G121" s="7">
        <f t="shared" si="6"/>
        <v>0.2</v>
      </c>
      <c r="H121" s="8"/>
      <c r="I121" s="7">
        <f t="shared" si="7"/>
        <v>8.4</v>
      </c>
      <c r="J121" t="s">
        <v>72</v>
      </c>
    </row>
    <row r="122" spans="1:10" ht="12.75">
      <c r="A122" s="5">
        <f t="shared" si="8"/>
        <v>18</v>
      </c>
      <c r="B122" t="s">
        <v>38</v>
      </c>
      <c r="C122" s="5">
        <v>7</v>
      </c>
      <c r="D122" s="5">
        <v>8</v>
      </c>
      <c r="E122" s="5">
        <v>-0.3</v>
      </c>
      <c r="F122" s="5">
        <v>8.3</v>
      </c>
      <c r="G122" s="7">
        <f t="shared" si="6"/>
        <v>0.37333333333333335</v>
      </c>
      <c r="H122" s="8"/>
      <c r="I122" s="7">
        <f t="shared" si="7"/>
        <v>8.373333333333333</v>
      </c>
      <c r="J122" t="s">
        <v>72</v>
      </c>
    </row>
    <row r="123" spans="1:10" ht="12.75">
      <c r="A123" s="5">
        <f t="shared" si="8"/>
        <v>19</v>
      </c>
      <c r="B123" s="3" t="s">
        <v>115</v>
      </c>
      <c r="C123" s="5">
        <v>8</v>
      </c>
      <c r="D123" s="5">
        <v>1</v>
      </c>
      <c r="E123" s="5">
        <v>2.1</v>
      </c>
      <c r="F123" s="5">
        <v>5.3</v>
      </c>
      <c r="G123" s="7">
        <f t="shared" si="6"/>
        <v>0.7111111111111111</v>
      </c>
      <c r="H123" s="8"/>
      <c r="I123" s="7">
        <f t="shared" si="7"/>
        <v>8.11111111111111</v>
      </c>
      <c r="J123" t="s">
        <v>72</v>
      </c>
    </row>
    <row r="124" spans="1:10" ht="12.75">
      <c r="A124" s="5">
        <f t="shared" si="8"/>
        <v>20</v>
      </c>
      <c r="B124" s="3" t="s">
        <v>168</v>
      </c>
      <c r="C124" s="5">
        <v>11</v>
      </c>
      <c r="D124" s="5">
        <v>7</v>
      </c>
      <c r="E124" s="5">
        <v>1.3</v>
      </c>
      <c r="F124" s="5">
        <v>6.2</v>
      </c>
      <c r="G124" s="7">
        <f t="shared" si="6"/>
        <v>0.48888888888888893</v>
      </c>
      <c r="H124" s="8"/>
      <c r="I124" s="7">
        <f t="shared" si="7"/>
        <v>7.988888888888889</v>
      </c>
      <c r="J124" t="s">
        <v>72</v>
      </c>
    </row>
    <row r="125" spans="1:10" ht="12.75">
      <c r="A125" s="5">
        <f t="shared" si="8"/>
        <v>21</v>
      </c>
      <c r="B125" s="3" t="s">
        <v>169</v>
      </c>
      <c r="C125" s="5">
        <v>11</v>
      </c>
      <c r="D125" s="5">
        <v>5</v>
      </c>
      <c r="E125" s="5">
        <v>1.1</v>
      </c>
      <c r="F125" s="5">
        <v>6.3</v>
      </c>
      <c r="G125" s="7">
        <f t="shared" si="6"/>
        <v>0.55</v>
      </c>
      <c r="H125" s="8"/>
      <c r="I125" s="7">
        <f t="shared" si="7"/>
        <v>7.95</v>
      </c>
      <c r="J125" t="s">
        <v>72</v>
      </c>
    </row>
    <row r="126" spans="1:10" ht="12.75">
      <c r="A126" s="5">
        <f t="shared" si="8"/>
        <v>22</v>
      </c>
      <c r="B126" s="3" t="s">
        <v>185</v>
      </c>
      <c r="C126" s="5">
        <v>9</v>
      </c>
      <c r="D126" s="5">
        <v>5</v>
      </c>
      <c r="E126" s="6">
        <v>0.4</v>
      </c>
      <c r="F126" s="5">
        <v>6.8</v>
      </c>
      <c r="G126" s="7">
        <f t="shared" si="6"/>
        <v>0.5142857142857143</v>
      </c>
      <c r="H126" s="8"/>
      <c r="I126" s="7">
        <f t="shared" si="7"/>
        <v>7.714285714285714</v>
      </c>
      <c r="J126" t="s">
        <v>72</v>
      </c>
    </row>
    <row r="127" spans="1:10" ht="12.75">
      <c r="A127" s="5">
        <f t="shared" si="8"/>
        <v>23</v>
      </c>
      <c r="B127" s="3" t="s">
        <v>119</v>
      </c>
      <c r="C127" s="5">
        <v>5</v>
      </c>
      <c r="D127" s="5">
        <v>5</v>
      </c>
      <c r="E127" s="5">
        <v>0.1</v>
      </c>
      <c r="F127" s="5">
        <v>7.2</v>
      </c>
      <c r="G127" s="7">
        <f t="shared" si="6"/>
        <v>0.4</v>
      </c>
      <c r="H127" s="8"/>
      <c r="I127" s="7">
        <f t="shared" si="7"/>
        <v>7.7</v>
      </c>
      <c r="J127" t="s">
        <v>72</v>
      </c>
    </row>
    <row r="128" spans="1:10" ht="12.75">
      <c r="A128" s="5">
        <f t="shared" si="8"/>
        <v>24</v>
      </c>
      <c r="B128" t="s">
        <v>64</v>
      </c>
      <c r="C128" s="5">
        <v>4</v>
      </c>
      <c r="D128" s="5">
        <v>7</v>
      </c>
      <c r="E128" s="5">
        <v>-1.4</v>
      </c>
      <c r="F128" s="5">
        <v>8.4</v>
      </c>
      <c r="G128" s="7">
        <f t="shared" si="6"/>
        <v>0.29090909090909095</v>
      </c>
      <c r="H128" s="8"/>
      <c r="I128" s="7">
        <f t="shared" si="7"/>
        <v>7.290909090909091</v>
      </c>
      <c r="J128" t="s">
        <v>72</v>
      </c>
    </row>
    <row r="129" spans="1:10" ht="12.75">
      <c r="A129" s="5">
        <f t="shared" si="8"/>
        <v>25</v>
      </c>
      <c r="B129" s="3" t="s">
        <v>108</v>
      </c>
      <c r="C129" s="5">
        <v>5</v>
      </c>
      <c r="D129" s="5">
        <v>9</v>
      </c>
      <c r="E129" s="6">
        <v>-1.5</v>
      </c>
      <c r="F129" s="5">
        <v>8.5</v>
      </c>
      <c r="G129" s="7">
        <f t="shared" si="6"/>
        <v>0.28571428571428575</v>
      </c>
      <c r="H129" s="8"/>
      <c r="I129" s="7">
        <f t="shared" si="7"/>
        <v>7.285714285714286</v>
      </c>
      <c r="J129" t="s">
        <v>72</v>
      </c>
    </row>
    <row r="130" spans="1:10" ht="12.75">
      <c r="A130" s="5">
        <f t="shared" si="8"/>
        <v>26</v>
      </c>
      <c r="B130" s="3" t="s">
        <v>91</v>
      </c>
      <c r="C130" s="5">
        <v>7</v>
      </c>
      <c r="D130" s="5">
        <v>8</v>
      </c>
      <c r="E130" s="5">
        <v>-0.8</v>
      </c>
      <c r="F130" s="5">
        <v>7.6</v>
      </c>
      <c r="G130" s="7">
        <f t="shared" si="6"/>
        <v>0.37333333333333335</v>
      </c>
      <c r="H130" s="8"/>
      <c r="I130" s="7">
        <f t="shared" si="7"/>
        <v>7.173333333333333</v>
      </c>
      <c r="J130" t="s">
        <v>72</v>
      </c>
    </row>
    <row r="131" spans="1:10" ht="12.75">
      <c r="A131" s="5">
        <f t="shared" si="8"/>
        <v>27</v>
      </c>
      <c r="B131" s="3" t="s">
        <v>111</v>
      </c>
      <c r="C131" s="5">
        <v>7</v>
      </c>
      <c r="D131" s="5">
        <v>5</v>
      </c>
      <c r="E131" s="5">
        <v>2.3</v>
      </c>
      <c r="F131" s="5">
        <v>4.3</v>
      </c>
      <c r="G131" s="7">
        <f t="shared" si="6"/>
        <v>0.46666666666666673</v>
      </c>
      <c r="H131" s="8"/>
      <c r="I131" s="7">
        <f t="shared" si="7"/>
        <v>7.066666666666666</v>
      </c>
      <c r="J131" t="s">
        <v>72</v>
      </c>
    </row>
    <row r="132" spans="1:10" ht="12.75">
      <c r="A132" s="5">
        <f t="shared" si="8"/>
        <v>28</v>
      </c>
      <c r="B132" s="3" t="s">
        <v>112</v>
      </c>
      <c r="C132" s="5">
        <v>4</v>
      </c>
      <c r="D132" s="5">
        <v>8</v>
      </c>
      <c r="E132" s="5">
        <v>-0.3</v>
      </c>
      <c r="F132" s="5">
        <v>6.9</v>
      </c>
      <c r="G132" s="7">
        <f t="shared" si="6"/>
        <v>0.26666666666666666</v>
      </c>
      <c r="H132" s="8"/>
      <c r="I132" s="7">
        <f t="shared" si="7"/>
        <v>6.866666666666667</v>
      </c>
      <c r="J132" t="s">
        <v>72</v>
      </c>
    </row>
    <row r="133" spans="1:19" ht="12.75">
      <c r="A133" s="5">
        <f t="shared" si="8"/>
        <v>29</v>
      </c>
      <c r="B133" s="3" t="s">
        <v>197</v>
      </c>
      <c r="C133" s="5">
        <v>3</v>
      </c>
      <c r="D133" s="5">
        <v>5</v>
      </c>
      <c r="E133" s="5">
        <v>-1.1</v>
      </c>
      <c r="F133" s="5">
        <v>7.6</v>
      </c>
      <c r="G133" s="7">
        <f t="shared" si="6"/>
        <v>0.30000000000000004</v>
      </c>
      <c r="H133" s="8"/>
      <c r="I133" s="7">
        <f t="shared" si="7"/>
        <v>6.8</v>
      </c>
      <c r="J133" t="s">
        <v>72</v>
      </c>
      <c r="M133" s="5"/>
      <c r="N133" s="5"/>
      <c r="O133" s="5"/>
      <c r="P133" s="5"/>
      <c r="Q133" s="5"/>
      <c r="R133" s="5"/>
      <c r="S133" s="5"/>
    </row>
    <row r="134" spans="1:10" ht="12.75">
      <c r="A134" s="5">
        <f t="shared" si="8"/>
        <v>30</v>
      </c>
      <c r="B134" s="3" t="s">
        <v>92</v>
      </c>
      <c r="C134" s="5">
        <v>8</v>
      </c>
      <c r="D134" s="5">
        <v>6</v>
      </c>
      <c r="E134" s="6">
        <v>0.5</v>
      </c>
      <c r="F134" s="5">
        <v>5.7</v>
      </c>
      <c r="G134" s="7">
        <f t="shared" si="6"/>
        <v>0.45714285714285713</v>
      </c>
      <c r="H134" s="8"/>
      <c r="I134" s="7">
        <f t="shared" si="7"/>
        <v>6.6571428571428575</v>
      </c>
      <c r="J134" t="s">
        <v>72</v>
      </c>
    </row>
    <row r="135" spans="1:19" ht="12.75">
      <c r="A135" s="5">
        <f t="shared" si="8"/>
        <v>31</v>
      </c>
      <c r="B135" s="3" t="s">
        <v>198</v>
      </c>
      <c r="C135" s="5">
        <v>9</v>
      </c>
      <c r="D135" s="5">
        <v>12</v>
      </c>
      <c r="E135" s="5">
        <v>-1</v>
      </c>
      <c r="F135" s="5">
        <v>7</v>
      </c>
      <c r="G135" s="7">
        <f t="shared" si="6"/>
        <v>0.34285714285714286</v>
      </c>
      <c r="H135" s="8"/>
      <c r="I135" s="7">
        <f t="shared" si="7"/>
        <v>6.3428571428571425</v>
      </c>
      <c r="J135" t="s">
        <v>72</v>
      </c>
      <c r="M135" s="5"/>
      <c r="N135" s="5"/>
      <c r="O135" s="5"/>
      <c r="P135" s="5"/>
      <c r="Q135" s="5"/>
      <c r="R135" s="5"/>
      <c r="S135" s="5"/>
    </row>
    <row r="136" spans="1:10" ht="12.75">
      <c r="A136" s="5">
        <f t="shared" si="8"/>
        <v>32</v>
      </c>
      <c r="B136" t="s">
        <v>11</v>
      </c>
      <c r="C136" s="5">
        <v>4</v>
      </c>
      <c r="D136" s="5">
        <v>10</v>
      </c>
      <c r="E136" s="5">
        <v>-1.8</v>
      </c>
      <c r="F136" s="5">
        <v>7.5</v>
      </c>
      <c r="G136" s="7">
        <f t="shared" si="6"/>
        <v>0.22857142857142856</v>
      </c>
      <c r="H136" s="8"/>
      <c r="I136" s="7">
        <f t="shared" si="7"/>
        <v>5.928571428571429</v>
      </c>
      <c r="J136" t="s">
        <v>72</v>
      </c>
    </row>
    <row r="137" spans="1:10" ht="12.75">
      <c r="A137" s="5">
        <f t="shared" si="8"/>
        <v>33</v>
      </c>
      <c r="B137" t="s">
        <v>10</v>
      </c>
      <c r="C137" s="5">
        <v>3</v>
      </c>
      <c r="D137" s="5">
        <v>5</v>
      </c>
      <c r="E137" s="5">
        <v>-1.4</v>
      </c>
      <c r="F137" s="5">
        <v>7</v>
      </c>
      <c r="G137" s="7">
        <f aca="true" t="shared" si="9" ref="G137:G153">((C137/(C137+D137))*0.8)</f>
        <v>0.30000000000000004</v>
      </c>
      <c r="H137" s="8"/>
      <c r="I137" s="7">
        <f aca="true" t="shared" si="10" ref="I137:I168">SUM(E137+F137+G137-H137)</f>
        <v>5.8999999999999995</v>
      </c>
      <c r="J137" t="s">
        <v>72</v>
      </c>
    </row>
    <row r="138" spans="1:10" ht="12.75">
      <c r="A138" s="5">
        <f t="shared" si="8"/>
        <v>34</v>
      </c>
      <c r="B138" s="3" t="s">
        <v>113</v>
      </c>
      <c r="C138" s="5">
        <v>5</v>
      </c>
      <c r="D138" s="5">
        <v>0</v>
      </c>
      <c r="E138" s="5">
        <v>3.2</v>
      </c>
      <c r="F138" s="5">
        <v>1.8</v>
      </c>
      <c r="G138" s="7">
        <f t="shared" si="9"/>
        <v>0.8</v>
      </c>
      <c r="H138" s="8"/>
      <c r="I138" s="7">
        <f t="shared" si="10"/>
        <v>5.8</v>
      </c>
      <c r="J138" t="s">
        <v>72</v>
      </c>
    </row>
    <row r="139" spans="1:10" ht="12.75">
      <c r="A139" s="5">
        <f t="shared" si="8"/>
        <v>35</v>
      </c>
      <c r="B139" s="3" t="s">
        <v>171</v>
      </c>
      <c r="C139" s="5">
        <v>2</v>
      </c>
      <c r="D139" s="5">
        <v>3</v>
      </c>
      <c r="E139" s="5">
        <v>-1.8</v>
      </c>
      <c r="F139" s="5">
        <v>7</v>
      </c>
      <c r="G139" s="7">
        <f t="shared" si="9"/>
        <v>0.32000000000000006</v>
      </c>
      <c r="H139" s="8"/>
      <c r="I139" s="7">
        <f t="shared" si="10"/>
        <v>5.5200000000000005</v>
      </c>
      <c r="J139" t="s">
        <v>72</v>
      </c>
    </row>
    <row r="140" spans="1:10" ht="12.75">
      <c r="A140" s="5">
        <f t="shared" si="8"/>
        <v>36</v>
      </c>
      <c r="B140" s="3" t="s">
        <v>199</v>
      </c>
      <c r="C140" s="5">
        <v>3</v>
      </c>
      <c r="D140" s="5">
        <v>11</v>
      </c>
      <c r="E140" s="5">
        <v>-2.5</v>
      </c>
      <c r="F140" s="5">
        <v>7.2</v>
      </c>
      <c r="G140" s="7">
        <f t="shared" si="9"/>
        <v>0.17142857142857143</v>
      </c>
      <c r="H140" s="8"/>
      <c r="I140" s="7">
        <f t="shared" si="10"/>
        <v>4.871428571428572</v>
      </c>
      <c r="J140" t="s">
        <v>72</v>
      </c>
    </row>
    <row r="141" spans="1:10" ht="12.75">
      <c r="A141" s="5">
        <f t="shared" si="8"/>
        <v>37</v>
      </c>
      <c r="B141" s="3" t="s">
        <v>170</v>
      </c>
      <c r="C141" s="5">
        <v>4</v>
      </c>
      <c r="D141" s="5">
        <v>3</v>
      </c>
      <c r="E141" s="5">
        <v>-0.6</v>
      </c>
      <c r="F141" s="5">
        <v>5</v>
      </c>
      <c r="G141" s="7">
        <f t="shared" si="9"/>
        <v>0.45714285714285713</v>
      </c>
      <c r="H141" s="8"/>
      <c r="I141" s="7">
        <f t="shared" si="10"/>
        <v>4.857142857142858</v>
      </c>
      <c r="J141" t="s">
        <v>72</v>
      </c>
    </row>
    <row r="142" spans="1:10" ht="12.75">
      <c r="A142" s="5">
        <f t="shared" si="8"/>
        <v>38</v>
      </c>
      <c r="B142" t="s">
        <v>50</v>
      </c>
      <c r="C142" s="5">
        <v>1</v>
      </c>
      <c r="D142" s="5">
        <v>17</v>
      </c>
      <c r="E142" s="5">
        <v>-4</v>
      </c>
      <c r="F142" s="5">
        <v>8.7</v>
      </c>
      <c r="G142" s="7">
        <f t="shared" si="9"/>
        <v>0.044444444444444446</v>
      </c>
      <c r="H142" s="8"/>
      <c r="I142" s="7">
        <f t="shared" si="10"/>
        <v>4.744444444444444</v>
      </c>
      <c r="J142" t="s">
        <v>72</v>
      </c>
    </row>
    <row r="143" spans="1:10" ht="12.75">
      <c r="A143" s="5">
        <v>39</v>
      </c>
      <c r="B143" t="s">
        <v>66</v>
      </c>
      <c r="C143" s="5">
        <v>7</v>
      </c>
      <c r="D143" s="5">
        <v>5</v>
      </c>
      <c r="E143" s="5">
        <v>-0.8</v>
      </c>
      <c r="F143" s="5">
        <v>5.1</v>
      </c>
      <c r="G143" s="7">
        <f t="shared" si="9"/>
        <v>0.46666666666666673</v>
      </c>
      <c r="H143" s="8">
        <v>0.25</v>
      </c>
      <c r="I143" s="7">
        <f t="shared" si="10"/>
        <v>4.516666666666667</v>
      </c>
      <c r="J143" t="s">
        <v>72</v>
      </c>
    </row>
    <row r="144" spans="1:10" ht="12.75">
      <c r="A144" s="5">
        <v>40</v>
      </c>
      <c r="B144" t="s">
        <v>67</v>
      </c>
      <c r="C144" s="5">
        <v>2</v>
      </c>
      <c r="D144" s="5">
        <v>10</v>
      </c>
      <c r="E144" s="5">
        <v>-1.7</v>
      </c>
      <c r="F144" s="5">
        <v>6</v>
      </c>
      <c r="G144" s="7">
        <f t="shared" si="9"/>
        <v>0.13333333333333333</v>
      </c>
      <c r="H144" s="8"/>
      <c r="I144" s="7">
        <f t="shared" si="10"/>
        <v>4.433333333333334</v>
      </c>
      <c r="J144" t="s">
        <v>72</v>
      </c>
    </row>
    <row r="145" spans="1:10" ht="12.75">
      <c r="A145" s="5">
        <f t="shared" si="8"/>
        <v>41</v>
      </c>
      <c r="B145" s="3" t="s">
        <v>93</v>
      </c>
      <c r="C145" s="5">
        <v>0</v>
      </c>
      <c r="D145" s="5">
        <v>10</v>
      </c>
      <c r="E145" s="5">
        <v>-2.7</v>
      </c>
      <c r="F145" s="5">
        <v>7</v>
      </c>
      <c r="G145" s="7">
        <f t="shared" si="9"/>
        <v>0</v>
      </c>
      <c r="H145" s="8"/>
      <c r="I145" s="7">
        <f t="shared" si="10"/>
        <v>4.3</v>
      </c>
      <c r="J145" t="s">
        <v>72</v>
      </c>
    </row>
    <row r="146" spans="1:10" ht="12.75">
      <c r="A146" s="5">
        <f t="shared" si="8"/>
        <v>42</v>
      </c>
      <c r="B146" s="3" t="s">
        <v>114</v>
      </c>
      <c r="C146" s="5">
        <v>2</v>
      </c>
      <c r="D146" s="5">
        <v>18</v>
      </c>
      <c r="E146" s="5">
        <v>-3.2</v>
      </c>
      <c r="F146" s="5">
        <v>7.1</v>
      </c>
      <c r="G146" s="7">
        <f t="shared" si="9"/>
        <v>0.08000000000000002</v>
      </c>
      <c r="H146" s="8"/>
      <c r="I146" s="7">
        <f t="shared" si="10"/>
        <v>3.9799999999999995</v>
      </c>
      <c r="J146" t="s">
        <v>72</v>
      </c>
    </row>
    <row r="147" spans="1:10" ht="12.75">
      <c r="A147" s="5">
        <f t="shared" si="8"/>
        <v>43</v>
      </c>
      <c r="B147" s="3" t="s">
        <v>117</v>
      </c>
      <c r="C147" s="5">
        <v>2</v>
      </c>
      <c r="D147" s="5">
        <v>8</v>
      </c>
      <c r="E147" s="5">
        <v>-3.4</v>
      </c>
      <c r="F147" s="5">
        <v>6.9</v>
      </c>
      <c r="G147" s="7">
        <f t="shared" si="9"/>
        <v>0.16000000000000003</v>
      </c>
      <c r="H147" s="8"/>
      <c r="I147" s="7">
        <f t="shared" si="10"/>
        <v>3.6600000000000006</v>
      </c>
      <c r="J147" t="s">
        <v>72</v>
      </c>
    </row>
    <row r="148" spans="1:10" ht="12.75">
      <c r="A148" s="5">
        <f t="shared" si="8"/>
        <v>44</v>
      </c>
      <c r="B148" s="3" t="s">
        <v>172</v>
      </c>
      <c r="C148" s="5">
        <v>2</v>
      </c>
      <c r="D148" s="5">
        <v>5</v>
      </c>
      <c r="E148" s="6">
        <v>-2.1</v>
      </c>
      <c r="F148" s="5">
        <v>5.7</v>
      </c>
      <c r="G148" s="7">
        <f t="shared" si="9"/>
        <v>0.22857142857142856</v>
      </c>
      <c r="H148" s="8">
        <v>0.25</v>
      </c>
      <c r="I148" s="7">
        <f t="shared" si="10"/>
        <v>3.5785714285714287</v>
      </c>
      <c r="J148" t="s">
        <v>72</v>
      </c>
    </row>
    <row r="149" spans="1:10" ht="12.75">
      <c r="A149" s="5">
        <f t="shared" si="8"/>
        <v>45</v>
      </c>
      <c r="B149" s="3" t="s">
        <v>109</v>
      </c>
      <c r="C149" s="5">
        <v>0</v>
      </c>
      <c r="D149" s="5">
        <v>3</v>
      </c>
      <c r="E149" s="6">
        <v>-5</v>
      </c>
      <c r="F149" s="5">
        <v>8.8</v>
      </c>
      <c r="G149" s="7">
        <f t="shared" si="9"/>
        <v>0</v>
      </c>
      <c r="H149" s="8"/>
      <c r="I149" s="7">
        <f t="shared" si="10"/>
        <v>3.8000000000000007</v>
      </c>
      <c r="J149" t="s">
        <v>72</v>
      </c>
    </row>
    <row r="150" spans="1:9" ht="12.75">
      <c r="A150" s="5">
        <f t="shared" si="8"/>
        <v>46</v>
      </c>
      <c r="B150" t="s">
        <v>49</v>
      </c>
      <c r="C150" s="5">
        <v>0</v>
      </c>
      <c r="D150" s="5">
        <v>15</v>
      </c>
      <c r="E150" s="6">
        <v>-4.3</v>
      </c>
      <c r="F150" s="5">
        <v>8.1</v>
      </c>
      <c r="G150" s="7">
        <f t="shared" si="9"/>
        <v>0</v>
      </c>
      <c r="H150" s="8"/>
      <c r="I150" s="7">
        <f t="shared" si="10"/>
        <v>3.8</v>
      </c>
    </row>
    <row r="151" spans="1:9" ht="12.75">
      <c r="A151" s="5">
        <f>SUM(A150+1)</f>
        <v>47</v>
      </c>
      <c r="B151" s="3" t="s">
        <v>116</v>
      </c>
      <c r="C151" s="5">
        <v>1</v>
      </c>
      <c r="D151" s="5">
        <v>9</v>
      </c>
      <c r="E151" s="5">
        <v>-3.2</v>
      </c>
      <c r="F151" s="5">
        <v>6.2</v>
      </c>
      <c r="G151" s="7">
        <f t="shared" si="9"/>
        <v>0.08000000000000002</v>
      </c>
      <c r="H151" s="8"/>
      <c r="I151" s="7">
        <f t="shared" si="10"/>
        <v>3.08</v>
      </c>
    </row>
    <row r="152" spans="1:9" ht="12.75">
      <c r="A152" s="5">
        <f>SUM(A151+1)</f>
        <v>48</v>
      </c>
      <c r="B152" s="3" t="s">
        <v>118</v>
      </c>
      <c r="C152" s="5">
        <v>0</v>
      </c>
      <c r="D152" s="5">
        <v>10</v>
      </c>
      <c r="E152" s="5">
        <v>-5.1</v>
      </c>
      <c r="F152" s="5">
        <v>5.7</v>
      </c>
      <c r="G152" s="7">
        <f t="shared" si="9"/>
        <v>0</v>
      </c>
      <c r="H152" s="8"/>
      <c r="I152" s="7">
        <f t="shared" si="10"/>
        <v>0.6000000000000005</v>
      </c>
    </row>
    <row r="153" spans="1:9" ht="12.75">
      <c r="A153" s="5">
        <f>SUM(A152+1)</f>
        <v>49</v>
      </c>
      <c r="B153" s="3" t="s">
        <v>121</v>
      </c>
      <c r="C153" s="5">
        <v>0</v>
      </c>
      <c r="D153" s="5">
        <v>3</v>
      </c>
      <c r="E153" s="5">
        <v>-7</v>
      </c>
      <c r="F153" s="5">
        <v>4.3</v>
      </c>
      <c r="G153" s="7">
        <f t="shared" si="9"/>
        <v>0</v>
      </c>
      <c r="H153" s="8"/>
      <c r="I153" s="7">
        <f t="shared" si="10"/>
        <v>-2.7</v>
      </c>
    </row>
    <row r="154" spans="2:9" ht="12.75">
      <c r="B154" s="3"/>
      <c r="G154" s="7"/>
      <c r="I154" s="7"/>
    </row>
    <row r="156" ht="12.75">
      <c r="B156" s="1" t="s">
        <v>83</v>
      </c>
    </row>
    <row r="157" ht="12.75">
      <c r="B157" s="3" t="s">
        <v>107</v>
      </c>
    </row>
    <row r="158" ht="12.75">
      <c r="B158" s="3" t="s">
        <v>110</v>
      </c>
    </row>
    <row r="159" ht="12.75">
      <c r="B159" s="3" t="s">
        <v>120</v>
      </c>
    </row>
    <row r="162" ht="12.75">
      <c r="B162" s="4" t="s">
        <v>86</v>
      </c>
    </row>
    <row r="163" spans="2:11" ht="12.75">
      <c r="B163" s="1" t="s">
        <v>74</v>
      </c>
      <c r="K163" s="1"/>
    </row>
    <row r="164" spans="1:11" s="1" customFormat="1" ht="12.75">
      <c r="A164" s="2" t="s">
        <v>73</v>
      </c>
      <c r="C164" s="2" t="s">
        <v>75</v>
      </c>
      <c r="D164" s="2" t="s">
        <v>76</v>
      </c>
      <c r="E164" s="2" t="s">
        <v>77</v>
      </c>
      <c r="F164" s="2" t="s">
        <v>78</v>
      </c>
      <c r="G164" s="2" t="s">
        <v>79</v>
      </c>
      <c r="H164" s="2" t="s">
        <v>80</v>
      </c>
      <c r="I164" s="2" t="s">
        <v>81</v>
      </c>
      <c r="K164"/>
    </row>
    <row r="165" spans="1:9" ht="12.75">
      <c r="A165" s="5">
        <v>1</v>
      </c>
      <c r="B165" t="s">
        <v>16</v>
      </c>
      <c r="C165" s="5">
        <v>14</v>
      </c>
      <c r="D165" s="5">
        <v>2</v>
      </c>
      <c r="E165" s="5">
        <v>2.2</v>
      </c>
      <c r="F165" s="5">
        <v>10.8</v>
      </c>
      <c r="G165" s="7">
        <f aca="true" t="shared" si="11" ref="G165:G196">((C165/(C165+D165))*0.8)</f>
        <v>0.7000000000000001</v>
      </c>
      <c r="H165" s="8"/>
      <c r="I165" s="7">
        <f aca="true" t="shared" si="12" ref="I165:I196">SUM(E165+F165+G165-H165)</f>
        <v>13.7</v>
      </c>
    </row>
    <row r="166" spans="1:9" ht="12.75">
      <c r="A166" s="5">
        <f>SUM(A165+1)</f>
        <v>2</v>
      </c>
      <c r="B166" t="s">
        <v>65</v>
      </c>
      <c r="C166" s="5">
        <v>17</v>
      </c>
      <c r="D166" s="5">
        <v>4</v>
      </c>
      <c r="E166" s="5">
        <v>2.4</v>
      </c>
      <c r="F166" s="5">
        <v>10.1</v>
      </c>
      <c r="G166" s="7">
        <f t="shared" si="11"/>
        <v>0.6476190476190476</v>
      </c>
      <c r="H166" s="8"/>
      <c r="I166" s="7">
        <f t="shared" si="12"/>
        <v>13.147619047619047</v>
      </c>
    </row>
    <row r="167" spans="1:9" ht="12.75">
      <c r="A167" s="5">
        <f aca="true" t="shared" si="13" ref="A167:A214">SUM(A166+1)</f>
        <v>3</v>
      </c>
      <c r="B167" s="3" t="s">
        <v>137</v>
      </c>
      <c r="C167" s="5">
        <v>7</v>
      </c>
      <c r="D167" s="5">
        <v>3</v>
      </c>
      <c r="E167" s="6">
        <v>2.2</v>
      </c>
      <c r="F167" s="5">
        <v>9.7</v>
      </c>
      <c r="G167" s="7">
        <f t="shared" si="11"/>
        <v>0.5599999999999999</v>
      </c>
      <c r="H167" s="8">
        <v>1</v>
      </c>
      <c r="I167" s="7">
        <f t="shared" si="12"/>
        <v>11.459999999999999</v>
      </c>
    </row>
    <row r="168" spans="1:9" ht="12.75">
      <c r="A168" s="5">
        <f t="shared" si="13"/>
        <v>4</v>
      </c>
      <c r="B168" t="s">
        <v>29</v>
      </c>
      <c r="C168" s="5">
        <v>12</v>
      </c>
      <c r="D168" s="5">
        <v>10</v>
      </c>
      <c r="E168" s="6">
        <v>0.7</v>
      </c>
      <c r="F168" s="5">
        <v>10.3</v>
      </c>
      <c r="G168" s="7">
        <f t="shared" si="11"/>
        <v>0.43636363636363634</v>
      </c>
      <c r="H168" s="8"/>
      <c r="I168" s="7">
        <f t="shared" si="12"/>
        <v>11.436363636363636</v>
      </c>
    </row>
    <row r="169" spans="1:9" ht="12.75">
      <c r="A169" s="5">
        <f t="shared" si="13"/>
        <v>5</v>
      </c>
      <c r="B169" s="3" t="s">
        <v>188</v>
      </c>
      <c r="C169" s="5">
        <v>9</v>
      </c>
      <c r="D169" s="5">
        <v>3</v>
      </c>
      <c r="E169" s="5">
        <v>1.9</v>
      </c>
      <c r="F169" s="5">
        <v>8.9</v>
      </c>
      <c r="G169" s="7">
        <f t="shared" si="11"/>
        <v>0.6000000000000001</v>
      </c>
      <c r="H169" s="8"/>
      <c r="I169" s="7">
        <f t="shared" si="12"/>
        <v>11.4</v>
      </c>
    </row>
    <row r="170" spans="1:9" ht="12.75">
      <c r="A170" s="5">
        <f t="shared" si="13"/>
        <v>6</v>
      </c>
      <c r="B170" s="3" t="s">
        <v>136</v>
      </c>
      <c r="C170" s="5">
        <v>15</v>
      </c>
      <c r="D170" s="5">
        <v>4</v>
      </c>
      <c r="E170" s="5">
        <v>2.7</v>
      </c>
      <c r="F170" s="5">
        <v>7.8</v>
      </c>
      <c r="G170" s="7">
        <f t="shared" si="11"/>
        <v>0.6315789473684211</v>
      </c>
      <c r="H170" s="8"/>
      <c r="I170" s="7">
        <f t="shared" si="12"/>
        <v>11.131578947368421</v>
      </c>
    </row>
    <row r="171" spans="1:9" ht="12.75">
      <c r="A171" s="5">
        <f t="shared" si="13"/>
        <v>7</v>
      </c>
      <c r="B171" s="3" t="s">
        <v>173</v>
      </c>
      <c r="C171" s="5">
        <v>13</v>
      </c>
      <c r="D171" s="5">
        <v>7</v>
      </c>
      <c r="E171" s="5">
        <v>0.3</v>
      </c>
      <c r="F171" s="5">
        <v>10.3</v>
      </c>
      <c r="G171" s="7">
        <f t="shared" si="11"/>
        <v>0.52</v>
      </c>
      <c r="H171" s="8"/>
      <c r="I171" s="7">
        <f t="shared" si="12"/>
        <v>11.120000000000001</v>
      </c>
    </row>
    <row r="172" spans="1:9" ht="12.75">
      <c r="A172" s="5">
        <f t="shared" si="13"/>
        <v>8</v>
      </c>
      <c r="B172" t="s">
        <v>28</v>
      </c>
      <c r="C172" s="5">
        <v>12</v>
      </c>
      <c r="D172" s="5">
        <v>5</v>
      </c>
      <c r="E172" s="5">
        <v>1.2</v>
      </c>
      <c r="F172" s="5">
        <v>9.2</v>
      </c>
      <c r="G172" s="7">
        <f t="shared" si="11"/>
        <v>0.5647058823529413</v>
      </c>
      <c r="H172" s="8"/>
      <c r="I172" s="7">
        <f t="shared" si="12"/>
        <v>10.96470588235294</v>
      </c>
    </row>
    <row r="173" spans="1:9" ht="12.75">
      <c r="A173" s="5">
        <f t="shared" si="13"/>
        <v>9</v>
      </c>
      <c r="B173" s="3" t="s">
        <v>94</v>
      </c>
      <c r="C173" s="5">
        <v>13</v>
      </c>
      <c r="D173" s="5">
        <v>7</v>
      </c>
      <c r="E173" s="5">
        <v>1.7</v>
      </c>
      <c r="F173" s="5">
        <v>7.9</v>
      </c>
      <c r="G173" s="7">
        <f t="shared" si="11"/>
        <v>0.52</v>
      </c>
      <c r="H173" s="8"/>
      <c r="I173" s="7">
        <f t="shared" si="12"/>
        <v>10.12</v>
      </c>
    </row>
    <row r="174" spans="1:9" ht="12.75">
      <c r="A174" s="5">
        <f t="shared" si="13"/>
        <v>10</v>
      </c>
      <c r="B174" t="s">
        <v>62</v>
      </c>
      <c r="C174" s="5">
        <v>8</v>
      </c>
      <c r="D174" s="5">
        <v>8</v>
      </c>
      <c r="E174" s="6">
        <v>0.3</v>
      </c>
      <c r="F174" s="5">
        <v>9.1</v>
      </c>
      <c r="G174" s="7">
        <f t="shared" si="11"/>
        <v>0.4</v>
      </c>
      <c r="H174" s="8"/>
      <c r="I174" s="7">
        <f t="shared" si="12"/>
        <v>9.8</v>
      </c>
    </row>
    <row r="175" spans="1:9" ht="12.75">
      <c r="A175" s="5">
        <f t="shared" si="13"/>
        <v>11</v>
      </c>
      <c r="B175" t="s">
        <v>35</v>
      </c>
      <c r="C175" s="5">
        <v>4</v>
      </c>
      <c r="D175" s="5">
        <v>4</v>
      </c>
      <c r="E175" s="5">
        <v>-1.3</v>
      </c>
      <c r="F175" s="5">
        <v>10.6</v>
      </c>
      <c r="G175" s="7">
        <f t="shared" si="11"/>
        <v>0.4</v>
      </c>
      <c r="H175" s="8"/>
      <c r="I175" s="7">
        <f t="shared" si="12"/>
        <v>9.7</v>
      </c>
    </row>
    <row r="176" spans="1:9" ht="12.75">
      <c r="A176" s="5">
        <f t="shared" si="13"/>
        <v>12</v>
      </c>
      <c r="B176" s="3" t="s">
        <v>174</v>
      </c>
      <c r="C176" s="5">
        <v>18</v>
      </c>
      <c r="D176" s="5">
        <v>3</v>
      </c>
      <c r="E176" s="5">
        <v>3.6</v>
      </c>
      <c r="F176" s="5">
        <v>5.4</v>
      </c>
      <c r="G176" s="7">
        <f t="shared" si="11"/>
        <v>0.6857142857142857</v>
      </c>
      <c r="H176" s="8"/>
      <c r="I176" s="7">
        <f t="shared" si="12"/>
        <v>9.685714285714285</v>
      </c>
    </row>
    <row r="177" spans="1:9" ht="12.75">
      <c r="A177" s="5">
        <f t="shared" si="13"/>
        <v>13</v>
      </c>
      <c r="B177" t="s">
        <v>68</v>
      </c>
      <c r="C177" s="5">
        <v>3</v>
      </c>
      <c r="D177" s="5">
        <v>10</v>
      </c>
      <c r="E177" s="5">
        <v>-0.5</v>
      </c>
      <c r="F177" s="5">
        <v>10</v>
      </c>
      <c r="G177" s="7">
        <f t="shared" si="11"/>
        <v>0.18461538461538463</v>
      </c>
      <c r="H177" s="8"/>
      <c r="I177" s="7">
        <f t="shared" si="12"/>
        <v>9.684615384615384</v>
      </c>
    </row>
    <row r="178" spans="1:9" ht="12.75">
      <c r="A178" s="5">
        <f t="shared" si="13"/>
        <v>14</v>
      </c>
      <c r="B178" t="s">
        <v>9</v>
      </c>
      <c r="C178" s="5">
        <v>9</v>
      </c>
      <c r="D178" s="5">
        <v>7</v>
      </c>
      <c r="E178" s="5">
        <v>0</v>
      </c>
      <c r="F178" s="5">
        <v>8.9</v>
      </c>
      <c r="G178" s="7">
        <f t="shared" si="11"/>
        <v>0.45</v>
      </c>
      <c r="H178" s="8"/>
      <c r="I178" s="7">
        <f t="shared" si="12"/>
        <v>9.35</v>
      </c>
    </row>
    <row r="179" spans="1:9" ht="12.75">
      <c r="A179" s="5">
        <f t="shared" si="13"/>
        <v>15</v>
      </c>
      <c r="B179" t="s">
        <v>25</v>
      </c>
      <c r="C179" s="5">
        <v>5</v>
      </c>
      <c r="D179" s="5">
        <v>6</v>
      </c>
      <c r="E179" s="5">
        <v>-0.4</v>
      </c>
      <c r="F179" s="5">
        <v>9.3</v>
      </c>
      <c r="G179" s="7">
        <f t="shared" si="11"/>
        <v>0.36363636363636365</v>
      </c>
      <c r="H179" s="8"/>
      <c r="I179" s="7">
        <f t="shared" si="12"/>
        <v>9.263636363636364</v>
      </c>
    </row>
    <row r="180" spans="1:9" ht="12.75">
      <c r="A180" s="5">
        <f t="shared" si="13"/>
        <v>16</v>
      </c>
      <c r="B180" t="s">
        <v>54</v>
      </c>
      <c r="C180" s="5">
        <v>10</v>
      </c>
      <c r="D180" s="5">
        <v>3</v>
      </c>
      <c r="E180" s="5">
        <v>1.1</v>
      </c>
      <c r="F180" s="5">
        <v>7.7</v>
      </c>
      <c r="G180" s="7">
        <f t="shared" si="11"/>
        <v>0.6153846153846154</v>
      </c>
      <c r="H180" s="8">
        <v>0.25</v>
      </c>
      <c r="I180" s="7">
        <f t="shared" si="12"/>
        <v>9.165384615384616</v>
      </c>
    </row>
    <row r="181" spans="1:9" ht="12.75">
      <c r="A181" s="5">
        <f t="shared" si="13"/>
        <v>17</v>
      </c>
      <c r="B181" s="3" t="s">
        <v>176</v>
      </c>
      <c r="C181" s="5">
        <v>6</v>
      </c>
      <c r="D181" s="5">
        <v>9</v>
      </c>
      <c r="E181" s="6">
        <v>-0.6</v>
      </c>
      <c r="F181" s="5">
        <v>9.4</v>
      </c>
      <c r="G181" s="7">
        <f t="shared" si="11"/>
        <v>0.32000000000000006</v>
      </c>
      <c r="H181" s="8"/>
      <c r="I181" s="7">
        <f t="shared" si="12"/>
        <v>9.120000000000001</v>
      </c>
    </row>
    <row r="182" spans="1:9" ht="12.75">
      <c r="A182" s="5">
        <f t="shared" si="13"/>
        <v>18</v>
      </c>
      <c r="B182" s="3" t="s">
        <v>193</v>
      </c>
      <c r="C182" s="5">
        <v>10</v>
      </c>
      <c r="D182" s="5">
        <v>6</v>
      </c>
      <c r="E182" s="5">
        <v>0.9</v>
      </c>
      <c r="F182" s="5">
        <v>7.5</v>
      </c>
      <c r="G182" s="7">
        <f t="shared" si="11"/>
        <v>0.5</v>
      </c>
      <c r="H182" s="8"/>
      <c r="I182" s="7">
        <f t="shared" si="12"/>
        <v>8.9</v>
      </c>
    </row>
    <row r="183" spans="1:9" ht="12.75">
      <c r="A183" s="5">
        <f t="shared" si="13"/>
        <v>19</v>
      </c>
      <c r="B183" t="s">
        <v>4</v>
      </c>
      <c r="C183" s="5">
        <v>13</v>
      </c>
      <c r="D183" s="5">
        <v>5</v>
      </c>
      <c r="E183" s="6">
        <v>3.2</v>
      </c>
      <c r="F183" s="5">
        <v>5.1</v>
      </c>
      <c r="G183" s="7">
        <f t="shared" si="11"/>
        <v>0.5777777777777778</v>
      </c>
      <c r="H183" s="8"/>
      <c r="I183" s="7">
        <f t="shared" si="12"/>
        <v>8.877777777777778</v>
      </c>
    </row>
    <row r="184" spans="1:9" ht="12.75">
      <c r="A184" s="5">
        <f t="shared" si="13"/>
        <v>20</v>
      </c>
      <c r="B184" s="3" t="s">
        <v>175</v>
      </c>
      <c r="C184" s="5">
        <v>7</v>
      </c>
      <c r="D184" s="5">
        <v>9</v>
      </c>
      <c r="E184" s="5">
        <v>0.4</v>
      </c>
      <c r="F184" s="5">
        <v>7.9</v>
      </c>
      <c r="G184" s="7">
        <f t="shared" si="11"/>
        <v>0.35000000000000003</v>
      </c>
      <c r="H184" s="8"/>
      <c r="I184" s="7">
        <f t="shared" si="12"/>
        <v>8.65</v>
      </c>
    </row>
    <row r="185" spans="1:9" ht="12.75">
      <c r="A185" s="5">
        <f t="shared" si="13"/>
        <v>21</v>
      </c>
      <c r="B185" s="3" t="s">
        <v>145</v>
      </c>
      <c r="C185" s="5">
        <v>9</v>
      </c>
      <c r="D185" s="5">
        <v>6</v>
      </c>
      <c r="E185" s="5">
        <v>2.3</v>
      </c>
      <c r="F185" s="5">
        <v>5.5</v>
      </c>
      <c r="G185" s="7">
        <f t="shared" si="11"/>
        <v>0.48</v>
      </c>
      <c r="H185" s="8"/>
      <c r="I185" s="7">
        <f t="shared" si="12"/>
        <v>8.28</v>
      </c>
    </row>
    <row r="186" spans="1:9" ht="12.75">
      <c r="A186" s="5">
        <f t="shared" si="13"/>
        <v>22</v>
      </c>
      <c r="B186" t="s">
        <v>34</v>
      </c>
      <c r="C186" s="5">
        <v>6</v>
      </c>
      <c r="D186" s="5">
        <v>8</v>
      </c>
      <c r="E186" s="6">
        <v>-1.3</v>
      </c>
      <c r="F186" s="5">
        <v>10.2</v>
      </c>
      <c r="G186" s="7">
        <f t="shared" si="11"/>
        <v>0.34285714285714286</v>
      </c>
      <c r="H186" s="8">
        <v>1.25</v>
      </c>
      <c r="I186" s="7">
        <f t="shared" si="12"/>
        <v>7.992857142857142</v>
      </c>
    </row>
    <row r="187" spans="1:9" ht="12.75">
      <c r="A187" s="5">
        <f t="shared" si="13"/>
        <v>23</v>
      </c>
      <c r="B187" t="s">
        <v>8</v>
      </c>
      <c r="C187" s="5">
        <v>6</v>
      </c>
      <c r="D187" s="5">
        <v>12</v>
      </c>
      <c r="E187" s="6">
        <v>-0.9</v>
      </c>
      <c r="F187" s="5">
        <v>8.6</v>
      </c>
      <c r="G187" s="7">
        <f t="shared" si="11"/>
        <v>0.26666666666666666</v>
      </c>
      <c r="H187" s="8"/>
      <c r="I187" s="7">
        <f t="shared" si="12"/>
        <v>7.966666666666666</v>
      </c>
    </row>
    <row r="188" spans="1:9" ht="12.75">
      <c r="A188" s="5">
        <f t="shared" si="13"/>
        <v>24</v>
      </c>
      <c r="B188" t="s">
        <v>51</v>
      </c>
      <c r="C188" s="5">
        <v>8</v>
      </c>
      <c r="D188" s="5">
        <v>9</v>
      </c>
      <c r="E188" s="5">
        <v>-0.1</v>
      </c>
      <c r="F188" s="5">
        <v>7.1</v>
      </c>
      <c r="G188" s="7">
        <f t="shared" si="11"/>
        <v>0.3764705882352941</v>
      </c>
      <c r="H188" s="8"/>
      <c r="I188" s="7">
        <f t="shared" si="12"/>
        <v>7.376470588235295</v>
      </c>
    </row>
    <row r="189" spans="1:9" ht="12.75">
      <c r="A189" s="5">
        <f t="shared" si="13"/>
        <v>25</v>
      </c>
      <c r="B189" t="s">
        <v>6</v>
      </c>
      <c r="C189" s="5">
        <v>9</v>
      </c>
      <c r="D189" s="5">
        <v>6</v>
      </c>
      <c r="E189" s="5">
        <v>0.3</v>
      </c>
      <c r="F189" s="5">
        <v>6.4</v>
      </c>
      <c r="G189" s="7">
        <f t="shared" si="11"/>
        <v>0.48</v>
      </c>
      <c r="H189" s="8"/>
      <c r="I189" s="7">
        <f t="shared" si="12"/>
        <v>7.18</v>
      </c>
    </row>
    <row r="190" spans="1:9" ht="12.75">
      <c r="A190" s="5">
        <f t="shared" si="13"/>
        <v>26</v>
      </c>
      <c r="B190" t="s">
        <v>18</v>
      </c>
      <c r="C190" s="5">
        <v>8</v>
      </c>
      <c r="D190" s="5">
        <v>4</v>
      </c>
      <c r="E190" s="5">
        <v>3</v>
      </c>
      <c r="F190" s="5">
        <v>3.1</v>
      </c>
      <c r="G190" s="7">
        <f t="shared" si="11"/>
        <v>0.5333333333333333</v>
      </c>
      <c r="H190" s="8"/>
      <c r="I190" s="7">
        <f t="shared" si="12"/>
        <v>6.633333333333333</v>
      </c>
    </row>
    <row r="191" spans="1:9" ht="12.75">
      <c r="A191" s="5">
        <f t="shared" si="13"/>
        <v>27</v>
      </c>
      <c r="B191" s="3" t="s">
        <v>177</v>
      </c>
      <c r="C191" s="5">
        <v>6</v>
      </c>
      <c r="D191" s="5">
        <v>12</v>
      </c>
      <c r="E191" s="5">
        <v>-2.1</v>
      </c>
      <c r="F191" s="5">
        <v>8.1</v>
      </c>
      <c r="G191" s="7">
        <f t="shared" si="11"/>
        <v>0.26666666666666666</v>
      </c>
      <c r="H191" s="8"/>
      <c r="I191" s="7">
        <f t="shared" si="12"/>
        <v>6.266666666666667</v>
      </c>
    </row>
    <row r="192" spans="1:9" ht="12.75">
      <c r="A192" s="5">
        <f t="shared" si="13"/>
        <v>28</v>
      </c>
      <c r="B192" s="3" t="s">
        <v>178</v>
      </c>
      <c r="C192" s="5">
        <v>7</v>
      </c>
      <c r="D192" s="5">
        <v>15</v>
      </c>
      <c r="E192" s="5">
        <v>-1.4</v>
      </c>
      <c r="F192" s="5">
        <v>7.3</v>
      </c>
      <c r="G192" s="7">
        <f t="shared" si="11"/>
        <v>0.2545454545454546</v>
      </c>
      <c r="H192" s="8"/>
      <c r="I192" s="7">
        <f t="shared" si="12"/>
        <v>6.154545454545455</v>
      </c>
    </row>
    <row r="193" spans="1:9" ht="12.75">
      <c r="A193" s="5">
        <f t="shared" si="13"/>
        <v>29</v>
      </c>
      <c r="B193" t="s">
        <v>17</v>
      </c>
      <c r="C193" s="5">
        <v>10</v>
      </c>
      <c r="D193" s="5">
        <v>8</v>
      </c>
      <c r="E193" s="5">
        <v>0.3</v>
      </c>
      <c r="F193" s="5">
        <v>5.1</v>
      </c>
      <c r="G193" s="7">
        <f t="shared" si="11"/>
        <v>0.4444444444444445</v>
      </c>
      <c r="H193" s="8"/>
      <c r="I193" s="7">
        <f t="shared" si="12"/>
        <v>5.844444444444444</v>
      </c>
    </row>
    <row r="194" spans="1:9" ht="12.75">
      <c r="A194" s="5">
        <f t="shared" si="13"/>
        <v>30</v>
      </c>
      <c r="B194" s="3" t="s">
        <v>179</v>
      </c>
      <c r="C194" s="5">
        <v>9</v>
      </c>
      <c r="D194" s="5">
        <v>4</v>
      </c>
      <c r="E194" s="5">
        <v>3.2</v>
      </c>
      <c r="F194" s="5">
        <v>1.8</v>
      </c>
      <c r="G194" s="7">
        <f t="shared" si="11"/>
        <v>0.5538461538461539</v>
      </c>
      <c r="H194" s="8"/>
      <c r="I194" s="7">
        <f t="shared" si="12"/>
        <v>5.553846153846154</v>
      </c>
    </row>
    <row r="195" spans="1:9" ht="12.75">
      <c r="A195" s="5">
        <f t="shared" si="13"/>
        <v>31</v>
      </c>
      <c r="B195" s="3" t="s">
        <v>143</v>
      </c>
      <c r="C195" s="5">
        <v>4</v>
      </c>
      <c r="D195" s="5">
        <v>6</v>
      </c>
      <c r="E195" s="5">
        <v>-1.8</v>
      </c>
      <c r="F195" s="5">
        <v>6.8</v>
      </c>
      <c r="G195" s="7">
        <f t="shared" si="11"/>
        <v>0.32000000000000006</v>
      </c>
      <c r="H195" s="8"/>
      <c r="I195" s="7">
        <f t="shared" si="12"/>
        <v>5.32</v>
      </c>
    </row>
    <row r="196" spans="1:9" ht="12.75">
      <c r="A196" s="5">
        <f t="shared" si="13"/>
        <v>32</v>
      </c>
      <c r="B196" s="3" t="s">
        <v>200</v>
      </c>
      <c r="C196" s="5">
        <v>11</v>
      </c>
      <c r="D196" s="5">
        <v>4</v>
      </c>
      <c r="E196" s="5">
        <v>1.3</v>
      </c>
      <c r="F196" s="5">
        <v>3.2</v>
      </c>
      <c r="G196" s="7">
        <f t="shared" si="11"/>
        <v>0.5866666666666667</v>
      </c>
      <c r="H196" s="8"/>
      <c r="I196" s="7">
        <f t="shared" si="12"/>
        <v>5.086666666666667</v>
      </c>
    </row>
    <row r="197" spans="1:9" ht="12.75">
      <c r="A197" s="5">
        <f t="shared" si="13"/>
        <v>33</v>
      </c>
      <c r="B197" s="3" t="s">
        <v>142</v>
      </c>
      <c r="C197" s="5">
        <v>5</v>
      </c>
      <c r="D197" s="5">
        <v>2</v>
      </c>
      <c r="E197" s="5">
        <v>0.7</v>
      </c>
      <c r="F197" s="5">
        <v>3.4</v>
      </c>
      <c r="G197" s="7">
        <f aca="true" t="shared" si="14" ref="G197:G214">((C197/(C197+D197))*0.8)</f>
        <v>0.5714285714285715</v>
      </c>
      <c r="H197" s="8"/>
      <c r="I197" s="7">
        <f aca="true" t="shared" si="15" ref="I197:I228">SUM(E197+F197+G197-H197)</f>
        <v>4.671428571428571</v>
      </c>
    </row>
    <row r="198" spans="1:9" ht="12.75">
      <c r="A198" s="5">
        <f t="shared" si="13"/>
        <v>34</v>
      </c>
      <c r="B198" t="s">
        <v>12</v>
      </c>
      <c r="C198" s="5">
        <v>6</v>
      </c>
      <c r="D198" s="5">
        <v>6</v>
      </c>
      <c r="E198" s="5">
        <v>0.04</v>
      </c>
      <c r="F198" s="5">
        <v>4</v>
      </c>
      <c r="G198" s="7">
        <f t="shared" si="14"/>
        <v>0.4</v>
      </c>
      <c r="H198" s="8"/>
      <c r="I198" s="7">
        <f t="shared" si="15"/>
        <v>4.44</v>
      </c>
    </row>
    <row r="199" spans="1:9" ht="12.75">
      <c r="A199" s="5">
        <f t="shared" si="13"/>
        <v>35</v>
      </c>
      <c r="B199" s="3" t="s">
        <v>139</v>
      </c>
      <c r="C199" s="5">
        <v>5</v>
      </c>
      <c r="D199" s="5">
        <v>5</v>
      </c>
      <c r="E199" s="5">
        <v>1.7</v>
      </c>
      <c r="F199" s="5">
        <v>1.9</v>
      </c>
      <c r="G199" s="7">
        <f t="shared" si="14"/>
        <v>0.4</v>
      </c>
      <c r="H199" s="8"/>
      <c r="I199" s="7">
        <f t="shared" si="15"/>
        <v>3.9999999999999996</v>
      </c>
    </row>
    <row r="200" spans="1:9" ht="12.75">
      <c r="A200" s="5">
        <f t="shared" si="13"/>
        <v>36</v>
      </c>
      <c r="B200" t="s">
        <v>7</v>
      </c>
      <c r="C200" s="5">
        <v>2</v>
      </c>
      <c r="D200" s="5">
        <v>4</v>
      </c>
      <c r="E200" s="5">
        <v>-1.8</v>
      </c>
      <c r="F200" s="5">
        <v>5.4</v>
      </c>
      <c r="G200" s="7">
        <f t="shared" si="14"/>
        <v>0.26666666666666666</v>
      </c>
      <c r="H200" s="8"/>
      <c r="I200" s="7">
        <f t="shared" si="15"/>
        <v>3.866666666666667</v>
      </c>
    </row>
    <row r="201" spans="1:9" ht="12.75">
      <c r="A201" s="5">
        <f t="shared" si="13"/>
        <v>37</v>
      </c>
      <c r="B201" s="3" t="s">
        <v>95</v>
      </c>
      <c r="C201" s="5">
        <v>3</v>
      </c>
      <c r="D201" s="5">
        <v>4</v>
      </c>
      <c r="E201" s="5">
        <v>0</v>
      </c>
      <c r="F201" s="5">
        <v>3.3</v>
      </c>
      <c r="G201" s="7">
        <f t="shared" si="14"/>
        <v>0.34285714285714286</v>
      </c>
      <c r="H201" s="8"/>
      <c r="I201" s="7">
        <f t="shared" si="15"/>
        <v>3.642857142857143</v>
      </c>
    </row>
    <row r="202" spans="1:9" ht="12.75">
      <c r="A202" s="5">
        <f t="shared" si="13"/>
        <v>38</v>
      </c>
      <c r="B202" s="3" t="s">
        <v>140</v>
      </c>
      <c r="C202" s="5">
        <v>2</v>
      </c>
      <c r="D202" s="5">
        <v>6</v>
      </c>
      <c r="E202" s="5">
        <v>-3.1</v>
      </c>
      <c r="F202" s="5">
        <v>6.6</v>
      </c>
      <c r="G202" s="7">
        <f t="shared" si="14"/>
        <v>0.2</v>
      </c>
      <c r="H202" s="8">
        <v>0.25</v>
      </c>
      <c r="I202" s="7">
        <f t="shared" si="15"/>
        <v>3.4499999999999997</v>
      </c>
    </row>
    <row r="203" spans="1:9" ht="12.75">
      <c r="A203" s="5">
        <f t="shared" si="13"/>
        <v>39</v>
      </c>
      <c r="B203" s="3" t="s">
        <v>144</v>
      </c>
      <c r="C203" s="5">
        <v>2</v>
      </c>
      <c r="D203" s="5">
        <v>15</v>
      </c>
      <c r="E203" s="5">
        <v>-4.2</v>
      </c>
      <c r="F203" s="5">
        <v>7.7</v>
      </c>
      <c r="G203" s="7">
        <f t="shared" si="14"/>
        <v>0.09411764705882353</v>
      </c>
      <c r="H203" s="8">
        <v>0.25</v>
      </c>
      <c r="I203" s="7">
        <f t="shared" si="15"/>
        <v>3.3441176470588236</v>
      </c>
    </row>
    <row r="204" spans="1:9" ht="12.75">
      <c r="A204" s="5">
        <f t="shared" si="13"/>
        <v>40</v>
      </c>
      <c r="B204" s="3" t="s">
        <v>181</v>
      </c>
      <c r="C204" s="5">
        <v>3</v>
      </c>
      <c r="D204" s="5">
        <v>8</v>
      </c>
      <c r="E204" s="5">
        <v>-2.6</v>
      </c>
      <c r="F204" s="5">
        <v>5.7</v>
      </c>
      <c r="G204" s="7">
        <f t="shared" si="14"/>
        <v>0.21818181818181817</v>
      </c>
      <c r="H204" s="8"/>
      <c r="I204" s="7">
        <f t="shared" si="15"/>
        <v>3.3181818181818183</v>
      </c>
    </row>
    <row r="205" spans="1:9" ht="12.75">
      <c r="A205" s="5">
        <f t="shared" si="13"/>
        <v>41</v>
      </c>
      <c r="B205" s="3" t="s">
        <v>180</v>
      </c>
      <c r="C205" s="5">
        <v>1</v>
      </c>
      <c r="D205" s="5">
        <v>6</v>
      </c>
      <c r="E205" s="5">
        <v>-3</v>
      </c>
      <c r="F205" s="5">
        <v>5.4</v>
      </c>
      <c r="G205" s="7">
        <f t="shared" si="14"/>
        <v>0.11428571428571428</v>
      </c>
      <c r="H205" s="8"/>
      <c r="I205" s="7">
        <f t="shared" si="15"/>
        <v>2.5142857142857147</v>
      </c>
    </row>
    <row r="206" spans="1:9" ht="12.75">
      <c r="A206" s="5">
        <f t="shared" si="13"/>
        <v>42</v>
      </c>
      <c r="B206" s="3" t="s">
        <v>146</v>
      </c>
      <c r="C206" s="5">
        <v>1</v>
      </c>
      <c r="D206" s="5">
        <v>10</v>
      </c>
      <c r="E206" s="5">
        <v>-3.9</v>
      </c>
      <c r="F206" s="5">
        <v>4.5</v>
      </c>
      <c r="G206" s="7">
        <f t="shared" si="14"/>
        <v>0.07272727272727274</v>
      </c>
      <c r="H206" s="8"/>
      <c r="I206" s="7">
        <f t="shared" si="15"/>
        <v>0.6727272727272728</v>
      </c>
    </row>
    <row r="207" spans="1:9" ht="12.75">
      <c r="A207" s="5">
        <f t="shared" si="13"/>
        <v>43</v>
      </c>
      <c r="B207" s="3" t="s">
        <v>0</v>
      </c>
      <c r="C207" s="5">
        <v>1</v>
      </c>
      <c r="D207" s="5">
        <v>10</v>
      </c>
      <c r="E207" s="5">
        <v>-3.9</v>
      </c>
      <c r="F207" s="5">
        <v>4.3</v>
      </c>
      <c r="G207" s="7">
        <f t="shared" si="14"/>
        <v>0.07272727272727274</v>
      </c>
      <c r="H207" s="8"/>
      <c r="I207" s="7">
        <f t="shared" si="15"/>
        <v>0.47272727272727266</v>
      </c>
    </row>
    <row r="208" spans="1:9" ht="12.75">
      <c r="A208" s="5">
        <f t="shared" si="13"/>
        <v>44</v>
      </c>
      <c r="B208" s="3" t="s">
        <v>141</v>
      </c>
      <c r="C208" s="5">
        <v>5</v>
      </c>
      <c r="D208" s="5">
        <v>8</v>
      </c>
      <c r="E208" s="5">
        <v>-1</v>
      </c>
      <c r="F208" s="5">
        <v>0.7</v>
      </c>
      <c r="G208" s="7">
        <f t="shared" si="14"/>
        <v>0.3076923076923077</v>
      </c>
      <c r="H208" s="8"/>
      <c r="I208" s="7">
        <f t="shared" si="15"/>
        <v>0.007692307692307665</v>
      </c>
    </row>
    <row r="209" spans="1:9" ht="12.75">
      <c r="A209" s="5">
        <f t="shared" si="13"/>
        <v>45</v>
      </c>
      <c r="B209" s="3" t="s">
        <v>182</v>
      </c>
      <c r="C209" s="5">
        <v>6</v>
      </c>
      <c r="D209" s="5">
        <v>5</v>
      </c>
      <c r="E209" s="5">
        <v>-1.3</v>
      </c>
      <c r="F209" s="5">
        <v>0.8</v>
      </c>
      <c r="G209" s="7">
        <f t="shared" si="14"/>
        <v>0.43636363636363634</v>
      </c>
      <c r="H209" s="8"/>
      <c r="I209" s="7">
        <f t="shared" si="15"/>
        <v>-0.06363636363636366</v>
      </c>
    </row>
    <row r="210" spans="1:9" ht="12.75">
      <c r="A210" s="5">
        <f t="shared" si="13"/>
        <v>46</v>
      </c>
      <c r="B210" s="3" t="s">
        <v>96</v>
      </c>
      <c r="C210" s="5">
        <v>0</v>
      </c>
      <c r="D210" s="5">
        <v>8</v>
      </c>
      <c r="E210" s="5">
        <v>-3.6</v>
      </c>
      <c r="F210" s="5">
        <v>5.9</v>
      </c>
      <c r="G210" s="7">
        <f t="shared" si="14"/>
        <v>0</v>
      </c>
      <c r="H210" s="8">
        <v>2.5</v>
      </c>
      <c r="I210" s="7">
        <f t="shared" si="15"/>
        <v>-0.19999999999999973</v>
      </c>
    </row>
    <row r="211" spans="1:9" ht="12.75">
      <c r="A211" s="5">
        <f t="shared" si="13"/>
        <v>47</v>
      </c>
      <c r="B211" t="s">
        <v>71</v>
      </c>
      <c r="C211" s="5">
        <v>1</v>
      </c>
      <c r="D211" s="5">
        <v>9</v>
      </c>
      <c r="E211" s="5">
        <v>-5</v>
      </c>
      <c r="F211" s="5">
        <v>4.1</v>
      </c>
      <c r="G211" s="7">
        <f t="shared" si="14"/>
        <v>0.08000000000000002</v>
      </c>
      <c r="H211" s="8"/>
      <c r="I211" s="7">
        <f t="shared" si="15"/>
        <v>-0.8200000000000003</v>
      </c>
    </row>
    <row r="212" spans="1:9" ht="12.75">
      <c r="A212" s="5">
        <f t="shared" si="13"/>
        <v>48</v>
      </c>
      <c r="B212" t="s">
        <v>1</v>
      </c>
      <c r="C212" s="5">
        <v>0</v>
      </c>
      <c r="D212" s="5">
        <v>6</v>
      </c>
      <c r="E212" s="5">
        <v>-6.3</v>
      </c>
      <c r="F212" s="5">
        <v>5.3</v>
      </c>
      <c r="G212" s="7">
        <f t="shared" si="14"/>
        <v>0</v>
      </c>
      <c r="H212" s="8"/>
      <c r="I212" s="7">
        <f t="shared" si="15"/>
        <v>-1</v>
      </c>
    </row>
    <row r="213" spans="1:9" ht="12.75">
      <c r="A213" s="5">
        <f t="shared" si="13"/>
        <v>49</v>
      </c>
      <c r="B213" s="3" t="s">
        <v>183</v>
      </c>
      <c r="C213" s="5">
        <v>2</v>
      </c>
      <c r="D213" s="5">
        <v>4</v>
      </c>
      <c r="E213" s="5">
        <v>0</v>
      </c>
      <c r="F213" s="6">
        <v>-2.4</v>
      </c>
      <c r="G213" s="7">
        <f t="shared" si="14"/>
        <v>0.26666666666666666</v>
      </c>
      <c r="H213" s="8"/>
      <c r="I213" s="7">
        <f t="shared" si="15"/>
        <v>-2.1333333333333333</v>
      </c>
    </row>
    <row r="214" spans="1:9" ht="12.75">
      <c r="A214" s="5">
        <f t="shared" si="13"/>
        <v>50</v>
      </c>
      <c r="B214" s="3" t="s">
        <v>138</v>
      </c>
      <c r="C214" s="5">
        <v>0</v>
      </c>
      <c r="D214" s="5">
        <v>5</v>
      </c>
      <c r="E214" s="5">
        <v>-5.8</v>
      </c>
      <c r="F214" s="5">
        <v>-1.1</v>
      </c>
      <c r="G214" s="7">
        <f t="shared" si="14"/>
        <v>0</v>
      </c>
      <c r="H214" s="8">
        <v>0.25</v>
      </c>
      <c r="I214" s="7">
        <f t="shared" si="15"/>
        <v>-7.15</v>
      </c>
    </row>
    <row r="216" spans="7:9" ht="12.75">
      <c r="G216" s="7"/>
      <c r="H216" s="8"/>
      <c r="I216" s="7"/>
    </row>
    <row r="217" ht="12.75">
      <c r="B217" s="1" t="s">
        <v>83</v>
      </c>
    </row>
    <row r="219" ht="12.75">
      <c r="B219" t="s">
        <v>70</v>
      </c>
    </row>
    <row r="220" ht="12.75">
      <c r="B220" t="s">
        <v>55</v>
      </c>
    </row>
  </sheetData>
  <sheetProtection/>
  <printOptions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User</dc:creator>
  <cp:keywords/>
  <dc:description/>
  <cp:lastModifiedBy>dave kurtz</cp:lastModifiedBy>
  <cp:lastPrinted>2022-12-08T03:11:03Z</cp:lastPrinted>
  <dcterms:created xsi:type="dcterms:W3CDTF">2019-12-18T04:05:51Z</dcterms:created>
  <dcterms:modified xsi:type="dcterms:W3CDTF">2022-12-09T00:26:42Z</dcterms:modified>
  <cp:category/>
  <cp:version/>
  <cp:contentType/>
  <cp:contentStatus/>
</cp:coreProperties>
</file>