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urt\Downloads\"/>
    </mc:Choice>
  </mc:AlternateContent>
  <xr:revisionPtr revIDLastSave="0" documentId="13_ncr:1_{13FD7CED-CB3E-406B-8939-3C5B5687CEDB}" xr6:coauthVersionLast="47" xr6:coauthVersionMax="47" xr10:uidLastSave="{00000000-0000-0000-0000-000000000000}"/>
  <bookViews>
    <workbookView xWindow="-110" yWindow="-110" windowWidth="25820" windowHeight="13900" xr2:uid="{1988A45E-C8DB-4B40-AAAE-36CC75868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  <c r="I204" i="1" s="1"/>
  <c r="G203" i="1"/>
  <c r="I203" i="1" s="1"/>
  <c r="G201" i="1"/>
  <c r="I201" i="1" s="1"/>
  <c r="G202" i="1"/>
  <c r="I202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6" i="1"/>
  <c r="I186" i="1" s="1"/>
  <c r="G187" i="1"/>
  <c r="I187" i="1" s="1"/>
  <c r="G188" i="1"/>
  <c r="I188" i="1" s="1"/>
  <c r="G185" i="1"/>
  <c r="I185" i="1" s="1"/>
  <c r="G182" i="1"/>
  <c r="I182" i="1" s="1"/>
  <c r="G183" i="1"/>
  <c r="I183" i="1" s="1"/>
  <c r="G180" i="1"/>
  <c r="I180" i="1" s="1"/>
  <c r="G184" i="1"/>
  <c r="I184" i="1" s="1"/>
  <c r="G181" i="1"/>
  <c r="I181" i="1" s="1"/>
  <c r="G179" i="1"/>
  <c r="I179" i="1" s="1"/>
  <c r="G175" i="1"/>
  <c r="I175" i="1" s="1"/>
  <c r="G176" i="1"/>
  <c r="I176" i="1" s="1"/>
  <c r="G177" i="1"/>
  <c r="I177" i="1" s="1"/>
  <c r="G178" i="1"/>
  <c r="I178" i="1" s="1"/>
  <c r="G168" i="1"/>
  <c r="I168" i="1" s="1"/>
  <c r="G171" i="1"/>
  <c r="I171" i="1" s="1"/>
  <c r="G165" i="1"/>
  <c r="I165" i="1" s="1"/>
  <c r="G172" i="1"/>
  <c r="I172" i="1" s="1"/>
  <c r="G174" i="1"/>
  <c r="I174" i="1" s="1"/>
  <c r="G169" i="1"/>
  <c r="I169" i="1" s="1"/>
  <c r="G173" i="1"/>
  <c r="I173" i="1" s="1"/>
  <c r="G163" i="1"/>
  <c r="I163" i="1" s="1"/>
  <c r="G164" i="1"/>
  <c r="I164" i="1" s="1"/>
  <c r="G167" i="1"/>
  <c r="I167" i="1" s="1"/>
  <c r="G166" i="1"/>
  <c r="I166" i="1" s="1"/>
  <c r="G162" i="1"/>
  <c r="I162" i="1" s="1"/>
  <c r="G170" i="1"/>
  <c r="I170" i="1" s="1"/>
  <c r="G159" i="1"/>
  <c r="I159" i="1" s="1"/>
  <c r="G161" i="1"/>
  <c r="I161" i="1" s="1"/>
  <c r="G160" i="1"/>
  <c r="I160" i="1" s="1"/>
  <c r="G157" i="1"/>
  <c r="I157" i="1" s="1"/>
  <c r="G158" i="1"/>
  <c r="I158" i="1" s="1"/>
  <c r="G156" i="1"/>
  <c r="I156" i="1" s="1"/>
  <c r="G155" i="1"/>
  <c r="I155" i="1" s="1"/>
  <c r="G153" i="1"/>
  <c r="I153" i="1" s="1"/>
  <c r="G154" i="1"/>
  <c r="I154" i="1" s="1"/>
  <c r="A153" i="1"/>
  <c r="G152" i="1"/>
  <c r="I152" i="1" s="1"/>
  <c r="G143" i="1"/>
  <c r="I143" i="1" s="1"/>
  <c r="G141" i="1"/>
  <c r="I141" i="1" s="1"/>
  <c r="G142" i="1"/>
  <c r="I142" i="1" s="1"/>
  <c r="G140" i="1"/>
  <c r="I140" i="1" s="1"/>
  <c r="G139" i="1"/>
  <c r="I139" i="1" s="1"/>
  <c r="G138" i="1"/>
  <c r="I138" i="1" s="1"/>
  <c r="G136" i="1"/>
  <c r="I136" i="1" s="1"/>
  <c r="G135" i="1"/>
  <c r="I135" i="1" s="1"/>
  <c r="G134" i="1"/>
  <c r="I134" i="1" s="1"/>
  <c r="G137" i="1"/>
  <c r="I137" i="1" s="1"/>
  <c r="G133" i="1"/>
  <c r="I133" i="1" s="1"/>
  <c r="G132" i="1"/>
  <c r="I132" i="1" s="1"/>
  <c r="G131" i="1"/>
  <c r="I131" i="1" s="1"/>
  <c r="G123" i="1"/>
  <c r="I123" i="1" s="1"/>
  <c r="G126" i="1"/>
  <c r="I126" i="1" s="1"/>
  <c r="G129" i="1"/>
  <c r="I129" i="1" s="1"/>
  <c r="G124" i="1"/>
  <c r="I124" i="1" s="1"/>
  <c r="G128" i="1"/>
  <c r="I128" i="1" s="1"/>
  <c r="G127" i="1"/>
  <c r="I127" i="1" s="1"/>
  <c r="G122" i="1"/>
  <c r="I122" i="1" s="1"/>
  <c r="G130" i="1"/>
  <c r="I130" i="1" s="1"/>
  <c r="G125" i="1"/>
  <c r="I125" i="1" s="1"/>
  <c r="G119" i="1"/>
  <c r="I119" i="1" s="1"/>
  <c r="G121" i="1"/>
  <c r="I121" i="1" s="1"/>
  <c r="G120" i="1"/>
  <c r="I120" i="1" s="1"/>
  <c r="G118" i="1"/>
  <c r="I118" i="1" s="1"/>
  <c r="G115" i="1"/>
  <c r="I115" i="1" s="1"/>
  <c r="G106" i="1"/>
  <c r="I106" i="1" s="1"/>
  <c r="G111" i="1"/>
  <c r="I111" i="1" s="1"/>
  <c r="G116" i="1"/>
  <c r="I116" i="1" s="1"/>
  <c r="G112" i="1"/>
  <c r="I112" i="1" s="1"/>
  <c r="G117" i="1"/>
  <c r="I117" i="1" s="1"/>
  <c r="G113" i="1"/>
  <c r="I113" i="1" s="1"/>
  <c r="G109" i="1"/>
  <c r="I109" i="1" s="1"/>
  <c r="G108" i="1"/>
  <c r="I108" i="1" s="1"/>
  <c r="G114" i="1"/>
  <c r="I114" i="1" s="1"/>
  <c r="G110" i="1"/>
  <c r="I110" i="1" s="1"/>
  <c r="G107" i="1"/>
  <c r="I107" i="1" s="1"/>
  <c r="G105" i="1"/>
  <c r="I105" i="1" s="1"/>
  <c r="G102" i="1"/>
  <c r="I102" i="1" s="1"/>
  <c r="G104" i="1"/>
  <c r="I104" i="1" s="1"/>
  <c r="G103" i="1"/>
  <c r="I103" i="1" s="1"/>
  <c r="G101" i="1"/>
  <c r="I101" i="1" s="1"/>
  <c r="G100" i="1"/>
  <c r="I100" i="1" s="1"/>
  <c r="G99" i="1"/>
  <c r="I99" i="1" s="1"/>
  <c r="G97" i="1"/>
  <c r="I97" i="1" s="1"/>
  <c r="G96" i="1"/>
  <c r="I96" i="1" s="1"/>
  <c r="G98" i="1"/>
  <c r="I98" i="1" s="1"/>
  <c r="G95" i="1"/>
  <c r="I95" i="1" s="1"/>
  <c r="G94" i="1"/>
  <c r="I94" i="1" s="1"/>
  <c r="G93" i="1"/>
  <c r="I93" i="1" s="1"/>
  <c r="G91" i="1"/>
  <c r="I91" i="1" s="1"/>
  <c r="A92" i="1"/>
  <c r="G92" i="1"/>
  <c r="I92" i="1" s="1"/>
  <c r="G86" i="1"/>
  <c r="I86" i="1" s="1"/>
  <c r="G85" i="1"/>
  <c r="I85" i="1" s="1"/>
  <c r="G84" i="1"/>
  <c r="I84" i="1" s="1"/>
  <c r="G81" i="1"/>
  <c r="I81" i="1" s="1"/>
  <c r="G83" i="1"/>
  <c r="I83" i="1" s="1"/>
  <c r="G80" i="1"/>
  <c r="I80" i="1" s="1"/>
  <c r="G82" i="1"/>
  <c r="I82" i="1" s="1"/>
  <c r="G79" i="1"/>
  <c r="I79" i="1" s="1"/>
  <c r="G77" i="1"/>
  <c r="I77" i="1" s="1"/>
  <c r="G76" i="1"/>
  <c r="I76" i="1" s="1"/>
  <c r="G74" i="1"/>
  <c r="I74" i="1" s="1"/>
  <c r="G78" i="1"/>
  <c r="I78" i="1" s="1"/>
  <c r="G75" i="1"/>
  <c r="I75" i="1" s="1"/>
  <c r="G72" i="1"/>
  <c r="I72" i="1" s="1"/>
  <c r="G73" i="1"/>
  <c r="I73" i="1" s="1"/>
  <c r="G71" i="1"/>
  <c r="I71" i="1" s="1"/>
  <c r="G67" i="1"/>
  <c r="I67" i="1" s="1"/>
  <c r="G69" i="1"/>
  <c r="I69" i="1" s="1"/>
  <c r="G70" i="1"/>
  <c r="I70" i="1" s="1"/>
  <c r="G66" i="1"/>
  <c r="I66" i="1" s="1"/>
  <c r="G68" i="1"/>
  <c r="I68" i="1" s="1"/>
  <c r="G65" i="1"/>
  <c r="I65" i="1" s="1"/>
  <c r="G64" i="1"/>
  <c r="I64" i="1" s="1"/>
  <c r="G60" i="1"/>
  <c r="I60" i="1" s="1"/>
  <c r="G63" i="1"/>
  <c r="I63" i="1" s="1"/>
  <c r="G61" i="1"/>
  <c r="I61" i="1" s="1"/>
  <c r="G62" i="1"/>
  <c r="I62" i="1" s="1"/>
  <c r="G59" i="1"/>
  <c r="I59" i="1" s="1"/>
  <c r="G58" i="1"/>
  <c r="I58" i="1" s="1"/>
  <c r="G57" i="1"/>
  <c r="I57" i="1" s="1"/>
  <c r="G56" i="1"/>
  <c r="I56" i="1" s="1"/>
  <c r="G52" i="1"/>
  <c r="I52" i="1" s="1"/>
  <c r="G55" i="1"/>
  <c r="I55" i="1" s="1"/>
  <c r="G53" i="1"/>
  <c r="I53" i="1" s="1"/>
  <c r="G51" i="1"/>
  <c r="I51" i="1" s="1"/>
  <c r="G54" i="1"/>
  <c r="I54" i="1" s="1"/>
  <c r="G50" i="1"/>
  <c r="I50" i="1" s="1"/>
  <c r="G47" i="1"/>
  <c r="I47" i="1" s="1"/>
  <c r="G48" i="1"/>
  <c r="I48" i="1" s="1"/>
  <c r="G49" i="1"/>
  <c r="I49" i="1" s="1"/>
  <c r="G46" i="1"/>
  <c r="I46" i="1" s="1"/>
  <c r="G45" i="1"/>
  <c r="I45" i="1" s="1"/>
  <c r="G44" i="1"/>
  <c r="I44" i="1" s="1"/>
  <c r="G43" i="1"/>
  <c r="I43" i="1" s="1"/>
  <c r="A43" i="1"/>
  <c r="G42" i="1"/>
  <c r="I42" i="1" s="1"/>
  <c r="G34" i="1"/>
  <c r="I34" i="1" s="1"/>
  <c r="G33" i="1"/>
  <c r="I33" i="1" s="1"/>
  <c r="G32" i="1"/>
  <c r="I32" i="1" s="1"/>
  <c r="G31" i="1"/>
  <c r="I31" i="1" s="1"/>
  <c r="G30" i="1"/>
  <c r="I30" i="1" s="1"/>
  <c r="G27" i="1"/>
  <c r="I27" i="1" s="1"/>
  <c r="G29" i="1"/>
  <c r="I29" i="1" s="1"/>
  <c r="G26" i="1"/>
  <c r="I26" i="1" s="1"/>
  <c r="G28" i="1"/>
  <c r="I28" i="1" s="1"/>
  <c r="G24" i="1"/>
  <c r="I24" i="1" s="1"/>
  <c r="G21" i="1"/>
  <c r="I21" i="1" s="1"/>
  <c r="G22" i="1"/>
  <c r="I22" i="1" s="1"/>
  <c r="G25" i="1"/>
  <c r="I25" i="1" s="1"/>
  <c r="G20" i="1"/>
  <c r="I20" i="1" s="1"/>
  <c r="G23" i="1"/>
  <c r="I23" i="1" s="1"/>
  <c r="G19" i="1"/>
  <c r="I19" i="1" s="1"/>
  <c r="G18" i="1"/>
  <c r="I18" i="1" s="1"/>
  <c r="G17" i="1"/>
  <c r="I17" i="1" s="1"/>
  <c r="G16" i="1"/>
  <c r="I16" i="1" s="1"/>
  <c r="G15" i="1"/>
  <c r="I15" i="1" s="1"/>
  <c r="G12" i="1"/>
  <c r="I12" i="1" s="1"/>
  <c r="G13" i="1"/>
  <c r="I13" i="1" s="1"/>
  <c r="G14" i="1"/>
  <c r="I14" i="1" s="1"/>
  <c r="G11" i="1"/>
  <c r="I11" i="1" s="1"/>
  <c r="G10" i="1"/>
  <c r="I10" i="1" s="1"/>
  <c r="G8" i="1"/>
  <c r="I8" i="1" s="1"/>
  <c r="G9" i="1"/>
  <c r="I9" i="1" s="1"/>
  <c r="G7" i="1"/>
  <c r="I7" i="1" s="1"/>
  <c r="G6" i="1"/>
  <c r="I6" i="1" s="1"/>
  <c r="G4" i="1"/>
  <c r="I4" i="1" s="1"/>
  <c r="G5" i="1"/>
  <c r="I5" i="1" s="1"/>
  <c r="G3" i="1"/>
  <c r="I3" i="1" s="1"/>
  <c r="A93" i="1" l="1"/>
  <c r="A44" i="1"/>
  <c r="A94" i="1" l="1"/>
  <c r="A45" i="1" s="1"/>
  <c r="A46" i="1" s="1"/>
  <c r="A47" i="1" l="1"/>
  <c r="A48" i="1" s="1"/>
  <c r="A95" i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31" i="1"/>
  <c r="A132" i="1" s="1"/>
  <c r="A133" i="1" s="1"/>
  <c r="A134" i="1" s="1"/>
  <c r="A135" i="1" s="1"/>
  <c r="A136" i="1" s="1"/>
  <c r="A137" i="1" s="1"/>
  <c r="A138" i="1" s="1"/>
  <c r="A139" i="1" s="1"/>
  <c r="A4" i="1"/>
  <c r="A5" i="1" s="1"/>
  <c r="A6" i="1" s="1"/>
</calcChain>
</file>

<file path=xl/sharedStrings.xml><?xml version="1.0" encoding="utf-8"?>
<sst xmlns="http://schemas.openxmlformats.org/spreadsheetml/2006/main" count="293" uniqueCount="201">
  <si>
    <t>NORTHEAST REGION</t>
  </si>
  <si>
    <t>Rank</t>
  </si>
  <si>
    <t>Team</t>
  </si>
  <si>
    <t>W</t>
  </si>
  <si>
    <t>L</t>
  </si>
  <si>
    <t>AGD</t>
  </si>
  <si>
    <t>SOS</t>
  </si>
  <si>
    <t>AWP</t>
  </si>
  <si>
    <t>PENALTY</t>
  </si>
  <si>
    <t>RATING</t>
  </si>
  <si>
    <t>Northeastern University</t>
  </si>
  <si>
    <t xml:space="preserve">University of New Hampshire </t>
  </si>
  <si>
    <t xml:space="preserve">       </t>
  </si>
  <si>
    <t>Keene State College</t>
  </si>
  <si>
    <t xml:space="preserve">University of Mass.-Amherst </t>
  </si>
  <si>
    <t>Rensselaer Polytechnic Institute*</t>
  </si>
  <si>
    <t>Bentley University</t>
  </si>
  <si>
    <t>Army</t>
  </si>
  <si>
    <t>Saint Anselm College</t>
  </si>
  <si>
    <t>Boston University</t>
  </si>
  <si>
    <t>Sacred Heart University</t>
  </si>
  <si>
    <t>Boston College</t>
  </si>
  <si>
    <t>Clarkson University*</t>
  </si>
  <si>
    <t>Siena College</t>
  </si>
  <si>
    <t xml:space="preserve">Bridgewater State University </t>
  </si>
  <si>
    <t>Marist College</t>
  </si>
  <si>
    <t xml:space="preserve">Bryant University </t>
  </si>
  <si>
    <t xml:space="preserve">Merrimack College </t>
  </si>
  <si>
    <t>University of Vermont</t>
  </si>
  <si>
    <t>Connecticut College</t>
  </si>
  <si>
    <t>College of The Holy Cross *</t>
  </si>
  <si>
    <t>Westfield State University</t>
  </si>
  <si>
    <t>University of Maine</t>
  </si>
  <si>
    <t xml:space="preserve">Montclair State University </t>
  </si>
  <si>
    <t>Norwich University</t>
  </si>
  <si>
    <t>University of Mass.-Lowell</t>
  </si>
  <si>
    <t>Central Connecticut State Univ. *</t>
  </si>
  <si>
    <t xml:space="preserve">Southern New Hampshire Univ </t>
  </si>
  <si>
    <t>Eastern Connecticut State Univ*</t>
  </si>
  <si>
    <t>Suffolk University *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</si>
  <si>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</si>
  <si>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</si>
  <si>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</si>
  <si>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</si>
  <si>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</si>
  <si>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Liberty University</t>
  </si>
  <si>
    <t xml:space="preserve">Ohio University </t>
  </si>
  <si>
    <t>North Carolina State University</t>
  </si>
  <si>
    <t>University of Louisville</t>
  </si>
  <si>
    <t>Rider University</t>
  </si>
  <si>
    <t>University of Michigan*</t>
  </si>
  <si>
    <t>Bowling Green State University</t>
  </si>
  <si>
    <t>University of Cincinnati</t>
  </si>
  <si>
    <t>Ohio State University</t>
  </si>
  <si>
    <t>University of Dayton*</t>
  </si>
  <si>
    <t>West Virginia University*</t>
  </si>
  <si>
    <t>University of North Carolina-Charolette*</t>
  </si>
  <si>
    <t>Seton Hall University *</t>
  </si>
  <si>
    <t xml:space="preserve">George Washington University </t>
  </si>
  <si>
    <t>University of Scranton *</t>
  </si>
  <si>
    <t>Drexel University *</t>
  </si>
  <si>
    <t>Georgetown University *</t>
  </si>
  <si>
    <t xml:space="preserve">Xavier University </t>
  </si>
  <si>
    <t>West Chester University *</t>
  </si>
  <si>
    <t>Bryn Athyn College</t>
  </si>
  <si>
    <t>University of Richmond *</t>
  </si>
  <si>
    <t xml:space="preserve">Millersville University </t>
  </si>
  <si>
    <t>James Madison University *</t>
  </si>
  <si>
    <t>University of Virginia *</t>
  </si>
  <si>
    <t>Elon University *</t>
  </si>
  <si>
    <t>Princeton University *</t>
  </si>
  <si>
    <t>Stockton University</t>
  </si>
  <si>
    <t>CENTRAL REGION</t>
  </si>
  <si>
    <t>University of Saint Thomas</t>
  </si>
  <si>
    <t xml:space="preserve">University of Iowa </t>
  </si>
  <si>
    <t>Concordia University of Wisconsin *</t>
  </si>
  <si>
    <t xml:space="preserve">University of Minnesota-Crookston </t>
  </si>
  <si>
    <t xml:space="preserve">Michigan State University </t>
  </si>
  <si>
    <t>Adrian College</t>
  </si>
  <si>
    <t>Sault College</t>
  </si>
  <si>
    <t>University of Jamestown</t>
  </si>
  <si>
    <t>University of Wisconsin</t>
  </si>
  <si>
    <t>DePaul University</t>
  </si>
  <si>
    <t>Lake Superior State University</t>
  </si>
  <si>
    <t xml:space="preserve">Maryville University </t>
  </si>
  <si>
    <t>University of Minnesota</t>
  </si>
  <si>
    <t>Minnesota State Univ - Mankato*</t>
  </si>
  <si>
    <t xml:space="preserve">Michigan Tech University </t>
  </si>
  <si>
    <t>Marian University*</t>
  </si>
  <si>
    <t>Trine University</t>
  </si>
  <si>
    <t>Marquette University*</t>
  </si>
  <si>
    <t>University of Wisc.-LaCrosse *</t>
  </si>
  <si>
    <t xml:space="preserve">Saint Johns University </t>
  </si>
  <si>
    <t>Davenport University</t>
  </si>
  <si>
    <t>Saint Cloud State University</t>
  </si>
  <si>
    <t>University of Wisc.-Eau Claire*</t>
  </si>
  <si>
    <t>Bradley University</t>
  </si>
  <si>
    <t>Purdue University Northwest</t>
  </si>
  <si>
    <t>Illinois State University</t>
  </si>
  <si>
    <t xml:space="preserve">North Dakota State </t>
  </si>
  <si>
    <t xml:space="preserve">Southern Illinois -Edwardsville </t>
  </si>
  <si>
    <t>Bethel University</t>
  </si>
  <si>
    <t>University of Wisconsin-Milwaukee *</t>
  </si>
  <si>
    <t xml:space="preserve">University of Minnesota-Duluth </t>
  </si>
  <si>
    <t>Northern Michigan University *</t>
  </si>
  <si>
    <t>Roosevelt University</t>
  </si>
  <si>
    <t>University of North Dakota</t>
  </si>
  <si>
    <t>Indiana Tech*</t>
  </si>
  <si>
    <t>University of Wisc.-Oshkosh *</t>
  </si>
  <si>
    <t xml:space="preserve">Milwaukee School of Engineering </t>
  </si>
  <si>
    <t>South Dakota State University</t>
  </si>
  <si>
    <t xml:space="preserve">Gustavus Adolphus College </t>
  </si>
  <si>
    <t>Waldorp University</t>
  </si>
  <si>
    <t xml:space="preserve">Lewis University </t>
  </si>
  <si>
    <t>Saint Louis University</t>
  </si>
  <si>
    <t>Bemidji State University *</t>
  </si>
  <si>
    <t xml:space="preserve">Winona State University </t>
  </si>
  <si>
    <t>Minnesota State University-Moorhead *</t>
  </si>
  <si>
    <t>Central Michigan University*</t>
  </si>
  <si>
    <t>Saint Marys University (MN) *</t>
  </si>
  <si>
    <t>Loyola University-Chicago</t>
  </si>
  <si>
    <t>University of Wisconsin-Superior *</t>
  </si>
  <si>
    <t>WEST REGION</t>
  </si>
  <si>
    <t>Montana State University</t>
  </si>
  <si>
    <t>Dakota College</t>
  </si>
  <si>
    <t>University of Providence</t>
  </si>
  <si>
    <t>Utah State University</t>
  </si>
  <si>
    <t xml:space="preserve">Weber State University </t>
  </si>
  <si>
    <t>MSU-Denver</t>
  </si>
  <si>
    <t>Boise State University</t>
  </si>
  <si>
    <t>Grand Canyon University</t>
  </si>
  <si>
    <t>Southern Methodist University *</t>
  </si>
  <si>
    <t xml:space="preserve">University of Washington </t>
  </si>
  <si>
    <t>Northern Arizona University</t>
  </si>
  <si>
    <t>University of Denver</t>
  </si>
  <si>
    <t>UCLA</t>
  </si>
  <si>
    <t>University of Montana-</t>
  </si>
  <si>
    <t>Arizona State University</t>
  </si>
  <si>
    <t>University of California-Berkeley</t>
  </si>
  <si>
    <t>East Texas Baptist University</t>
  </si>
  <si>
    <t>University of Utah*</t>
  </si>
  <si>
    <t>Colorado State University</t>
  </si>
  <si>
    <t>University of Texas*</t>
  </si>
  <si>
    <t>Williston State College*</t>
  </si>
  <si>
    <t>Texas AM University</t>
  </si>
  <si>
    <t>University of North Texas</t>
  </si>
  <si>
    <t xml:space="preserve">University of Colorado </t>
  </si>
  <si>
    <t>Baylor University*</t>
  </si>
  <si>
    <t>Texas Christian University*</t>
  </si>
  <si>
    <t>San Jose State University*</t>
  </si>
  <si>
    <t>Gonzaga University *</t>
  </si>
  <si>
    <t xml:space="preserve">Eastern Washington University </t>
  </si>
  <si>
    <t>CSU- Northridge</t>
  </si>
  <si>
    <t>Utah Valley University</t>
  </si>
  <si>
    <t>Oklahoma State University</t>
  </si>
  <si>
    <t>Washington State University *</t>
  </si>
  <si>
    <t xml:space="preserve">Western Washington University </t>
  </si>
  <si>
    <t>UC Santa Barbara *</t>
  </si>
  <si>
    <t>Texas State University</t>
  </si>
  <si>
    <t xml:space="preserve">University of Wyoming </t>
  </si>
  <si>
    <t>University of Southern Cal. *</t>
  </si>
  <si>
    <t>University of Idaho *</t>
  </si>
  <si>
    <t xml:space="preserve">Santa Clara University </t>
  </si>
  <si>
    <t>UC Davis *</t>
  </si>
  <si>
    <t>Idaho State University*</t>
  </si>
  <si>
    <t>CSU- Long Beach *</t>
  </si>
  <si>
    <t>Park University</t>
  </si>
  <si>
    <t>CSU-Fullerton*</t>
  </si>
  <si>
    <t>University of San Deigo *</t>
  </si>
  <si>
    <t>UC Irvine *</t>
  </si>
  <si>
    <t>University of Houston*</t>
  </si>
  <si>
    <t>Stanford University*</t>
  </si>
  <si>
    <t>California Lutheran University*</t>
  </si>
  <si>
    <t>Fresno State University*</t>
  </si>
  <si>
    <t>UC Santa Cruz *</t>
  </si>
  <si>
    <t xml:space="preserve">University of Connecticut </t>
  </si>
  <si>
    <t>Roger Williams University*</t>
  </si>
  <si>
    <t xml:space="preserve">Loyola Marymount University </t>
  </si>
  <si>
    <t>Providence College</t>
  </si>
  <si>
    <t>Lindenwood University</t>
  </si>
  <si>
    <t>Drury University</t>
  </si>
  <si>
    <t>Aurora University</t>
  </si>
  <si>
    <t xml:space="preserve">University of Illinois </t>
  </si>
  <si>
    <t>Lake Region State College</t>
  </si>
  <si>
    <t xml:space="preserve">Concordia University-Ann Arbor </t>
  </si>
  <si>
    <t>Miami University</t>
  </si>
  <si>
    <t xml:space="preserve">Penn State University </t>
  </si>
  <si>
    <t>University of North Carolina-Chapel Hill</t>
  </si>
  <si>
    <t xml:space="preserve">University of NC-Wilmington </t>
  </si>
  <si>
    <t>University of Pennsylvania</t>
  </si>
  <si>
    <t>Virginia Tech University</t>
  </si>
  <si>
    <t>Rowan University</t>
  </si>
  <si>
    <t>University of Delaware</t>
  </si>
  <si>
    <t>University of Maryland</t>
  </si>
  <si>
    <t xml:space="preserve">Wake Forest University </t>
  </si>
  <si>
    <t xml:space="preserve">Denison University </t>
  </si>
  <si>
    <t xml:space="preserve">Stevenson University </t>
  </si>
  <si>
    <t>Saint Josephs University</t>
  </si>
  <si>
    <t xml:space="preserve">East Carolina University </t>
  </si>
  <si>
    <t xml:space="preserve">Duke University </t>
  </si>
  <si>
    <t>Mercyhurst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</si>
</sst>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4" tint="-0.49998474074526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0" fontId="5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T206"/>
  <sheetViews>
    <sheetView tabSelected="1" topLeftCell="A181" workbookViewId="0">
      <selection activeCell="A205" sqref="A205:XFD205"/>
    </sheetView>
  </sheetViews>
  <sheetFormatPr defaultRowHeight="14.5" x14ac:dyDescent="0.35"/>
  <cols>
    <col min="1" max="1" width="5.81640625" style="1" customWidth="1"/>
    <col min="2" max="2" width="40.26953125" bestFit="1" customWidth="1"/>
    <col min="3" max="4" width="4" style="1" customWidth="1"/>
    <col min="5" max="5" width="5.26953125" style="1" customWidth="1"/>
    <col min="6" max="6" width="6.54296875" style="1" customWidth="1"/>
    <col min="7" max="7" width="7.54296875" style="1" customWidth="1"/>
    <col min="8" max="8" width="9.1796875" style="1"/>
    <col min="9" max="9" width="8.453125" style="1" customWidth="1"/>
    <col min="10" max="10" width="9.1796875" style="4"/>
    <col min="256" max="256" width="5.81640625" customWidth="1"/>
    <col min="257" max="257" width="40.26953125" bestFit="1" customWidth="1"/>
    <col min="258" max="259" width="4" customWidth="1"/>
    <col min="260" max="260" width="5.26953125" customWidth="1"/>
    <col min="261" max="261" width="6.54296875" customWidth="1"/>
    <col min="262" max="262" width="7.54296875" customWidth="1"/>
    <col min="265" max="265" width="8.453125" customWidth="1"/>
    <col min="512" max="512" width="5.81640625" customWidth="1"/>
    <col min="513" max="513" width="40.26953125" bestFit="1" customWidth="1"/>
    <col min="514" max="515" width="4" customWidth="1"/>
    <col min="516" max="516" width="5.26953125" customWidth="1"/>
    <col min="517" max="517" width="6.54296875" customWidth="1"/>
    <col min="518" max="518" width="7.54296875" customWidth="1"/>
    <col min="521" max="521" width="8.453125" customWidth="1"/>
    <col min="768" max="768" width="5.81640625" customWidth="1"/>
    <col min="769" max="769" width="40.26953125" bestFit="1" customWidth="1"/>
    <col min="770" max="771" width="4" customWidth="1"/>
    <col min="772" max="772" width="5.26953125" customWidth="1"/>
    <col min="773" max="773" width="6.54296875" customWidth="1"/>
    <col min="774" max="774" width="7.54296875" customWidth="1"/>
    <col min="777" max="777" width="8.453125" customWidth="1"/>
    <col min="1024" max="1024" width="5.81640625" customWidth="1"/>
    <col min="1025" max="1025" width="40.26953125" bestFit="1" customWidth="1"/>
    <col min="1026" max="1027" width="4" customWidth="1"/>
    <col min="1028" max="1028" width="5.26953125" customWidth="1"/>
    <col min="1029" max="1029" width="6.54296875" customWidth="1"/>
    <col min="1030" max="1030" width="7.54296875" customWidth="1"/>
    <col min="1033" max="1033" width="8.453125" customWidth="1"/>
    <col min="1280" max="1280" width="5.81640625" customWidth="1"/>
    <col min="1281" max="1281" width="40.26953125" bestFit="1" customWidth="1"/>
    <col min="1282" max="1283" width="4" customWidth="1"/>
    <col min="1284" max="1284" width="5.26953125" customWidth="1"/>
    <col min="1285" max="1285" width="6.54296875" customWidth="1"/>
    <col min="1286" max="1286" width="7.54296875" customWidth="1"/>
    <col min="1289" max="1289" width="8.453125" customWidth="1"/>
    <col min="1536" max="1536" width="5.81640625" customWidth="1"/>
    <col min="1537" max="1537" width="40.26953125" bestFit="1" customWidth="1"/>
    <col min="1538" max="1539" width="4" customWidth="1"/>
    <col min="1540" max="1540" width="5.26953125" customWidth="1"/>
    <col min="1541" max="1541" width="6.54296875" customWidth="1"/>
    <col min="1542" max="1542" width="7.54296875" customWidth="1"/>
    <col min="1545" max="1545" width="8.453125" customWidth="1"/>
    <col min="1792" max="1792" width="5.81640625" customWidth="1"/>
    <col min="1793" max="1793" width="40.26953125" bestFit="1" customWidth="1"/>
    <col min="1794" max="1795" width="4" customWidth="1"/>
    <col min="1796" max="1796" width="5.26953125" customWidth="1"/>
    <col min="1797" max="1797" width="6.54296875" customWidth="1"/>
    <col min="1798" max="1798" width="7.54296875" customWidth="1"/>
    <col min="1801" max="1801" width="8.453125" customWidth="1"/>
    <col min="2048" max="2048" width="5.81640625" customWidth="1"/>
    <col min="2049" max="2049" width="40.26953125" bestFit="1" customWidth="1"/>
    <col min="2050" max="2051" width="4" customWidth="1"/>
    <col min="2052" max="2052" width="5.26953125" customWidth="1"/>
    <col min="2053" max="2053" width="6.54296875" customWidth="1"/>
    <col min="2054" max="2054" width="7.54296875" customWidth="1"/>
    <col min="2057" max="2057" width="8.453125" customWidth="1"/>
    <col min="2304" max="2304" width="5.81640625" customWidth="1"/>
    <col min="2305" max="2305" width="40.26953125" bestFit="1" customWidth="1"/>
    <col min="2306" max="2307" width="4" customWidth="1"/>
    <col min="2308" max="2308" width="5.26953125" customWidth="1"/>
    <col min="2309" max="2309" width="6.54296875" customWidth="1"/>
    <col min="2310" max="2310" width="7.54296875" customWidth="1"/>
    <col min="2313" max="2313" width="8.453125" customWidth="1"/>
    <col min="2560" max="2560" width="5.81640625" customWidth="1"/>
    <col min="2561" max="2561" width="40.26953125" bestFit="1" customWidth="1"/>
    <col min="2562" max="2563" width="4" customWidth="1"/>
    <col min="2564" max="2564" width="5.26953125" customWidth="1"/>
    <col min="2565" max="2565" width="6.54296875" customWidth="1"/>
    <col min="2566" max="2566" width="7.54296875" customWidth="1"/>
    <col min="2569" max="2569" width="8.453125" customWidth="1"/>
    <col min="2816" max="2816" width="5.81640625" customWidth="1"/>
    <col min="2817" max="2817" width="40.26953125" bestFit="1" customWidth="1"/>
    <col min="2818" max="2819" width="4" customWidth="1"/>
    <col min="2820" max="2820" width="5.26953125" customWidth="1"/>
    <col min="2821" max="2821" width="6.54296875" customWidth="1"/>
    <col min="2822" max="2822" width="7.54296875" customWidth="1"/>
    <col min="2825" max="2825" width="8.453125" customWidth="1"/>
    <col min="3072" max="3072" width="5.81640625" customWidth="1"/>
    <col min="3073" max="3073" width="40.26953125" bestFit="1" customWidth="1"/>
    <col min="3074" max="3075" width="4" customWidth="1"/>
    <col min="3076" max="3076" width="5.26953125" customWidth="1"/>
    <col min="3077" max="3077" width="6.54296875" customWidth="1"/>
    <col min="3078" max="3078" width="7.54296875" customWidth="1"/>
    <col min="3081" max="3081" width="8.453125" customWidth="1"/>
    <col min="3328" max="3328" width="5.81640625" customWidth="1"/>
    <col min="3329" max="3329" width="40.26953125" bestFit="1" customWidth="1"/>
    <col min="3330" max="3331" width="4" customWidth="1"/>
    <col min="3332" max="3332" width="5.26953125" customWidth="1"/>
    <col min="3333" max="3333" width="6.54296875" customWidth="1"/>
    <col min="3334" max="3334" width="7.54296875" customWidth="1"/>
    <col min="3337" max="3337" width="8.453125" customWidth="1"/>
    <col min="3584" max="3584" width="5.81640625" customWidth="1"/>
    <col min="3585" max="3585" width="40.26953125" bestFit="1" customWidth="1"/>
    <col min="3586" max="3587" width="4" customWidth="1"/>
    <col min="3588" max="3588" width="5.26953125" customWidth="1"/>
    <col min="3589" max="3589" width="6.54296875" customWidth="1"/>
    <col min="3590" max="3590" width="7.54296875" customWidth="1"/>
    <col min="3593" max="3593" width="8.453125" customWidth="1"/>
    <col min="3840" max="3840" width="5.81640625" customWidth="1"/>
    <col min="3841" max="3841" width="40.26953125" bestFit="1" customWidth="1"/>
    <col min="3842" max="3843" width="4" customWidth="1"/>
    <col min="3844" max="3844" width="5.26953125" customWidth="1"/>
    <col min="3845" max="3845" width="6.54296875" customWidth="1"/>
    <col min="3846" max="3846" width="7.54296875" customWidth="1"/>
    <col min="3849" max="3849" width="8.453125" customWidth="1"/>
    <col min="4096" max="4096" width="5.81640625" customWidth="1"/>
    <col min="4097" max="4097" width="40.26953125" bestFit="1" customWidth="1"/>
    <col min="4098" max="4099" width="4" customWidth="1"/>
    <col min="4100" max="4100" width="5.26953125" customWidth="1"/>
    <col min="4101" max="4101" width="6.54296875" customWidth="1"/>
    <col min="4102" max="4102" width="7.54296875" customWidth="1"/>
    <col min="4105" max="4105" width="8.453125" customWidth="1"/>
    <col min="4352" max="4352" width="5.81640625" customWidth="1"/>
    <col min="4353" max="4353" width="40.26953125" bestFit="1" customWidth="1"/>
    <col min="4354" max="4355" width="4" customWidth="1"/>
    <col min="4356" max="4356" width="5.26953125" customWidth="1"/>
    <col min="4357" max="4357" width="6.54296875" customWidth="1"/>
    <col min="4358" max="4358" width="7.54296875" customWidth="1"/>
    <col min="4361" max="4361" width="8.453125" customWidth="1"/>
    <col min="4608" max="4608" width="5.81640625" customWidth="1"/>
    <col min="4609" max="4609" width="40.26953125" bestFit="1" customWidth="1"/>
    <col min="4610" max="4611" width="4" customWidth="1"/>
    <col min="4612" max="4612" width="5.26953125" customWidth="1"/>
    <col min="4613" max="4613" width="6.54296875" customWidth="1"/>
    <col min="4614" max="4614" width="7.54296875" customWidth="1"/>
    <col min="4617" max="4617" width="8.453125" customWidth="1"/>
    <col min="4864" max="4864" width="5.81640625" customWidth="1"/>
    <col min="4865" max="4865" width="40.26953125" bestFit="1" customWidth="1"/>
    <col min="4866" max="4867" width="4" customWidth="1"/>
    <col min="4868" max="4868" width="5.26953125" customWidth="1"/>
    <col min="4869" max="4869" width="6.54296875" customWidth="1"/>
    <col min="4870" max="4870" width="7.54296875" customWidth="1"/>
    <col min="4873" max="4873" width="8.453125" customWidth="1"/>
    <col min="5120" max="5120" width="5.81640625" customWidth="1"/>
    <col min="5121" max="5121" width="40.26953125" bestFit="1" customWidth="1"/>
    <col min="5122" max="5123" width="4" customWidth="1"/>
    <col min="5124" max="5124" width="5.26953125" customWidth="1"/>
    <col min="5125" max="5125" width="6.54296875" customWidth="1"/>
    <col min="5126" max="5126" width="7.54296875" customWidth="1"/>
    <col min="5129" max="5129" width="8.453125" customWidth="1"/>
    <col min="5376" max="5376" width="5.81640625" customWidth="1"/>
    <col min="5377" max="5377" width="40.26953125" bestFit="1" customWidth="1"/>
    <col min="5378" max="5379" width="4" customWidth="1"/>
    <col min="5380" max="5380" width="5.26953125" customWidth="1"/>
    <col min="5381" max="5381" width="6.54296875" customWidth="1"/>
    <col min="5382" max="5382" width="7.54296875" customWidth="1"/>
    <col min="5385" max="5385" width="8.453125" customWidth="1"/>
    <col min="5632" max="5632" width="5.81640625" customWidth="1"/>
    <col min="5633" max="5633" width="40.26953125" bestFit="1" customWidth="1"/>
    <col min="5634" max="5635" width="4" customWidth="1"/>
    <col min="5636" max="5636" width="5.26953125" customWidth="1"/>
    <col min="5637" max="5637" width="6.54296875" customWidth="1"/>
    <col min="5638" max="5638" width="7.54296875" customWidth="1"/>
    <col min="5641" max="5641" width="8.453125" customWidth="1"/>
    <col min="5888" max="5888" width="5.81640625" customWidth="1"/>
    <col min="5889" max="5889" width="40.26953125" bestFit="1" customWidth="1"/>
    <col min="5890" max="5891" width="4" customWidth="1"/>
    <col min="5892" max="5892" width="5.26953125" customWidth="1"/>
    <col min="5893" max="5893" width="6.54296875" customWidth="1"/>
    <col min="5894" max="5894" width="7.54296875" customWidth="1"/>
    <col min="5897" max="5897" width="8.453125" customWidth="1"/>
    <col min="6144" max="6144" width="5.81640625" customWidth="1"/>
    <col min="6145" max="6145" width="40.26953125" bestFit="1" customWidth="1"/>
    <col min="6146" max="6147" width="4" customWidth="1"/>
    <col min="6148" max="6148" width="5.26953125" customWidth="1"/>
    <col min="6149" max="6149" width="6.54296875" customWidth="1"/>
    <col min="6150" max="6150" width="7.54296875" customWidth="1"/>
    <col min="6153" max="6153" width="8.453125" customWidth="1"/>
    <col min="6400" max="6400" width="5.81640625" customWidth="1"/>
    <col min="6401" max="6401" width="40.26953125" bestFit="1" customWidth="1"/>
    <col min="6402" max="6403" width="4" customWidth="1"/>
    <col min="6404" max="6404" width="5.26953125" customWidth="1"/>
    <col min="6405" max="6405" width="6.54296875" customWidth="1"/>
    <col min="6406" max="6406" width="7.54296875" customWidth="1"/>
    <col min="6409" max="6409" width="8.453125" customWidth="1"/>
    <col min="6656" max="6656" width="5.81640625" customWidth="1"/>
    <col min="6657" max="6657" width="40.26953125" bestFit="1" customWidth="1"/>
    <col min="6658" max="6659" width="4" customWidth="1"/>
    <col min="6660" max="6660" width="5.26953125" customWidth="1"/>
    <col min="6661" max="6661" width="6.54296875" customWidth="1"/>
    <col min="6662" max="6662" width="7.54296875" customWidth="1"/>
    <col min="6665" max="6665" width="8.453125" customWidth="1"/>
    <col min="6912" max="6912" width="5.81640625" customWidth="1"/>
    <col min="6913" max="6913" width="40.26953125" bestFit="1" customWidth="1"/>
    <col min="6914" max="6915" width="4" customWidth="1"/>
    <col min="6916" max="6916" width="5.26953125" customWidth="1"/>
    <col min="6917" max="6917" width="6.54296875" customWidth="1"/>
    <col min="6918" max="6918" width="7.54296875" customWidth="1"/>
    <col min="6921" max="6921" width="8.453125" customWidth="1"/>
    <col min="7168" max="7168" width="5.81640625" customWidth="1"/>
    <col min="7169" max="7169" width="40.26953125" bestFit="1" customWidth="1"/>
    <col min="7170" max="7171" width="4" customWidth="1"/>
    <col min="7172" max="7172" width="5.26953125" customWidth="1"/>
    <col min="7173" max="7173" width="6.54296875" customWidth="1"/>
    <col min="7174" max="7174" width="7.54296875" customWidth="1"/>
    <col min="7177" max="7177" width="8.453125" customWidth="1"/>
    <col min="7424" max="7424" width="5.81640625" customWidth="1"/>
    <col min="7425" max="7425" width="40.26953125" bestFit="1" customWidth="1"/>
    <col min="7426" max="7427" width="4" customWidth="1"/>
    <col min="7428" max="7428" width="5.26953125" customWidth="1"/>
    <col min="7429" max="7429" width="6.54296875" customWidth="1"/>
    <col min="7430" max="7430" width="7.54296875" customWidth="1"/>
    <col min="7433" max="7433" width="8.453125" customWidth="1"/>
    <col min="7680" max="7680" width="5.81640625" customWidth="1"/>
    <col min="7681" max="7681" width="40.26953125" bestFit="1" customWidth="1"/>
    <col min="7682" max="7683" width="4" customWidth="1"/>
    <col min="7684" max="7684" width="5.26953125" customWidth="1"/>
    <col min="7685" max="7685" width="6.54296875" customWidth="1"/>
    <col min="7686" max="7686" width="7.54296875" customWidth="1"/>
    <col min="7689" max="7689" width="8.453125" customWidth="1"/>
    <col min="7936" max="7936" width="5.81640625" customWidth="1"/>
    <col min="7937" max="7937" width="40.26953125" bestFit="1" customWidth="1"/>
    <col min="7938" max="7939" width="4" customWidth="1"/>
    <col min="7940" max="7940" width="5.26953125" customWidth="1"/>
    <col min="7941" max="7941" width="6.54296875" customWidth="1"/>
    <col min="7942" max="7942" width="7.54296875" customWidth="1"/>
    <col min="7945" max="7945" width="8.453125" customWidth="1"/>
    <col min="8192" max="8192" width="5.81640625" customWidth="1"/>
    <col min="8193" max="8193" width="40.26953125" bestFit="1" customWidth="1"/>
    <col min="8194" max="8195" width="4" customWidth="1"/>
    <col min="8196" max="8196" width="5.26953125" customWidth="1"/>
    <col min="8197" max="8197" width="6.54296875" customWidth="1"/>
    <col min="8198" max="8198" width="7.54296875" customWidth="1"/>
    <col min="8201" max="8201" width="8.453125" customWidth="1"/>
    <col min="8448" max="8448" width="5.81640625" customWidth="1"/>
    <col min="8449" max="8449" width="40.26953125" bestFit="1" customWidth="1"/>
    <col min="8450" max="8451" width="4" customWidth="1"/>
    <col min="8452" max="8452" width="5.26953125" customWidth="1"/>
    <col min="8453" max="8453" width="6.54296875" customWidth="1"/>
    <col min="8454" max="8454" width="7.54296875" customWidth="1"/>
    <col min="8457" max="8457" width="8.453125" customWidth="1"/>
    <col min="8704" max="8704" width="5.81640625" customWidth="1"/>
    <col min="8705" max="8705" width="40.26953125" bestFit="1" customWidth="1"/>
    <col min="8706" max="8707" width="4" customWidth="1"/>
    <col min="8708" max="8708" width="5.26953125" customWidth="1"/>
    <col min="8709" max="8709" width="6.54296875" customWidth="1"/>
    <col min="8710" max="8710" width="7.54296875" customWidth="1"/>
    <col min="8713" max="8713" width="8.453125" customWidth="1"/>
    <col min="8960" max="8960" width="5.81640625" customWidth="1"/>
    <col min="8961" max="8961" width="40.26953125" bestFit="1" customWidth="1"/>
    <col min="8962" max="8963" width="4" customWidth="1"/>
    <col min="8964" max="8964" width="5.26953125" customWidth="1"/>
    <col min="8965" max="8965" width="6.54296875" customWidth="1"/>
    <col min="8966" max="8966" width="7.54296875" customWidth="1"/>
    <col min="8969" max="8969" width="8.453125" customWidth="1"/>
    <col min="9216" max="9216" width="5.81640625" customWidth="1"/>
    <col min="9217" max="9217" width="40.26953125" bestFit="1" customWidth="1"/>
    <col min="9218" max="9219" width="4" customWidth="1"/>
    <col min="9220" max="9220" width="5.26953125" customWidth="1"/>
    <col min="9221" max="9221" width="6.54296875" customWidth="1"/>
    <col min="9222" max="9222" width="7.54296875" customWidth="1"/>
    <col min="9225" max="9225" width="8.453125" customWidth="1"/>
    <col min="9472" max="9472" width="5.81640625" customWidth="1"/>
    <col min="9473" max="9473" width="40.26953125" bestFit="1" customWidth="1"/>
    <col min="9474" max="9475" width="4" customWidth="1"/>
    <col min="9476" max="9476" width="5.26953125" customWidth="1"/>
    <col min="9477" max="9477" width="6.54296875" customWidth="1"/>
    <col min="9478" max="9478" width="7.54296875" customWidth="1"/>
    <col min="9481" max="9481" width="8.453125" customWidth="1"/>
    <col min="9728" max="9728" width="5.81640625" customWidth="1"/>
    <col min="9729" max="9729" width="40.26953125" bestFit="1" customWidth="1"/>
    <col min="9730" max="9731" width="4" customWidth="1"/>
    <col min="9732" max="9732" width="5.26953125" customWidth="1"/>
    <col min="9733" max="9733" width="6.54296875" customWidth="1"/>
    <col min="9734" max="9734" width="7.54296875" customWidth="1"/>
    <col min="9737" max="9737" width="8.453125" customWidth="1"/>
    <col min="9984" max="9984" width="5.81640625" customWidth="1"/>
    <col min="9985" max="9985" width="40.26953125" bestFit="1" customWidth="1"/>
    <col min="9986" max="9987" width="4" customWidth="1"/>
    <col min="9988" max="9988" width="5.26953125" customWidth="1"/>
    <col min="9989" max="9989" width="6.54296875" customWidth="1"/>
    <col min="9990" max="9990" width="7.54296875" customWidth="1"/>
    <col min="9993" max="9993" width="8.453125" customWidth="1"/>
    <col min="10240" max="10240" width="5.81640625" customWidth="1"/>
    <col min="10241" max="10241" width="40.26953125" bestFit="1" customWidth="1"/>
    <col min="10242" max="10243" width="4" customWidth="1"/>
    <col min="10244" max="10244" width="5.26953125" customWidth="1"/>
    <col min="10245" max="10245" width="6.54296875" customWidth="1"/>
    <col min="10246" max="10246" width="7.54296875" customWidth="1"/>
    <col min="10249" max="10249" width="8.453125" customWidth="1"/>
    <col min="10496" max="10496" width="5.81640625" customWidth="1"/>
    <col min="10497" max="10497" width="40.26953125" bestFit="1" customWidth="1"/>
    <col min="10498" max="10499" width="4" customWidth="1"/>
    <col min="10500" max="10500" width="5.26953125" customWidth="1"/>
    <col min="10501" max="10501" width="6.54296875" customWidth="1"/>
    <col min="10502" max="10502" width="7.54296875" customWidth="1"/>
    <col min="10505" max="10505" width="8.453125" customWidth="1"/>
    <col min="10752" max="10752" width="5.81640625" customWidth="1"/>
    <col min="10753" max="10753" width="40.26953125" bestFit="1" customWidth="1"/>
    <col min="10754" max="10755" width="4" customWidth="1"/>
    <col min="10756" max="10756" width="5.26953125" customWidth="1"/>
    <col min="10757" max="10757" width="6.54296875" customWidth="1"/>
    <col min="10758" max="10758" width="7.54296875" customWidth="1"/>
    <col min="10761" max="10761" width="8.453125" customWidth="1"/>
    <col min="11008" max="11008" width="5.81640625" customWidth="1"/>
    <col min="11009" max="11009" width="40.26953125" bestFit="1" customWidth="1"/>
    <col min="11010" max="11011" width="4" customWidth="1"/>
    <col min="11012" max="11012" width="5.26953125" customWidth="1"/>
    <col min="11013" max="11013" width="6.54296875" customWidth="1"/>
    <col min="11014" max="11014" width="7.54296875" customWidth="1"/>
    <col min="11017" max="11017" width="8.453125" customWidth="1"/>
    <col min="11264" max="11264" width="5.81640625" customWidth="1"/>
    <col min="11265" max="11265" width="40.26953125" bestFit="1" customWidth="1"/>
    <col min="11266" max="11267" width="4" customWidth="1"/>
    <col min="11268" max="11268" width="5.26953125" customWidth="1"/>
    <col min="11269" max="11269" width="6.54296875" customWidth="1"/>
    <col min="11270" max="11270" width="7.54296875" customWidth="1"/>
    <col min="11273" max="11273" width="8.453125" customWidth="1"/>
    <col min="11520" max="11520" width="5.81640625" customWidth="1"/>
    <col min="11521" max="11521" width="40.26953125" bestFit="1" customWidth="1"/>
    <col min="11522" max="11523" width="4" customWidth="1"/>
    <col min="11524" max="11524" width="5.26953125" customWidth="1"/>
    <col min="11525" max="11525" width="6.54296875" customWidth="1"/>
    <col min="11526" max="11526" width="7.54296875" customWidth="1"/>
    <col min="11529" max="11529" width="8.453125" customWidth="1"/>
    <col min="11776" max="11776" width="5.81640625" customWidth="1"/>
    <col min="11777" max="11777" width="40.26953125" bestFit="1" customWidth="1"/>
    <col min="11778" max="11779" width="4" customWidth="1"/>
    <col min="11780" max="11780" width="5.26953125" customWidth="1"/>
    <col min="11781" max="11781" width="6.54296875" customWidth="1"/>
    <col min="11782" max="11782" width="7.54296875" customWidth="1"/>
    <col min="11785" max="11785" width="8.453125" customWidth="1"/>
    <col min="12032" max="12032" width="5.81640625" customWidth="1"/>
    <col min="12033" max="12033" width="40.26953125" bestFit="1" customWidth="1"/>
    <col min="12034" max="12035" width="4" customWidth="1"/>
    <col min="12036" max="12036" width="5.26953125" customWidth="1"/>
    <col min="12037" max="12037" width="6.54296875" customWidth="1"/>
    <col min="12038" max="12038" width="7.54296875" customWidth="1"/>
    <col min="12041" max="12041" width="8.453125" customWidth="1"/>
    <col min="12288" max="12288" width="5.81640625" customWidth="1"/>
    <col min="12289" max="12289" width="40.26953125" bestFit="1" customWidth="1"/>
    <col min="12290" max="12291" width="4" customWidth="1"/>
    <col min="12292" max="12292" width="5.26953125" customWidth="1"/>
    <col min="12293" max="12293" width="6.54296875" customWidth="1"/>
    <col min="12294" max="12294" width="7.54296875" customWidth="1"/>
    <col min="12297" max="12297" width="8.453125" customWidth="1"/>
    <col min="12544" max="12544" width="5.81640625" customWidth="1"/>
    <col min="12545" max="12545" width="40.26953125" bestFit="1" customWidth="1"/>
    <col min="12546" max="12547" width="4" customWidth="1"/>
    <col min="12548" max="12548" width="5.26953125" customWidth="1"/>
    <col min="12549" max="12549" width="6.54296875" customWidth="1"/>
    <col min="12550" max="12550" width="7.54296875" customWidth="1"/>
    <col min="12553" max="12553" width="8.453125" customWidth="1"/>
    <col min="12800" max="12800" width="5.81640625" customWidth="1"/>
    <col min="12801" max="12801" width="40.26953125" bestFit="1" customWidth="1"/>
    <col min="12802" max="12803" width="4" customWidth="1"/>
    <col min="12804" max="12804" width="5.26953125" customWidth="1"/>
    <col min="12805" max="12805" width="6.54296875" customWidth="1"/>
    <col min="12806" max="12806" width="7.54296875" customWidth="1"/>
    <col min="12809" max="12809" width="8.453125" customWidth="1"/>
    <col min="13056" max="13056" width="5.81640625" customWidth="1"/>
    <col min="13057" max="13057" width="40.26953125" bestFit="1" customWidth="1"/>
    <col min="13058" max="13059" width="4" customWidth="1"/>
    <col min="13060" max="13060" width="5.26953125" customWidth="1"/>
    <col min="13061" max="13061" width="6.54296875" customWidth="1"/>
    <col min="13062" max="13062" width="7.54296875" customWidth="1"/>
    <col min="13065" max="13065" width="8.453125" customWidth="1"/>
    <col min="13312" max="13312" width="5.81640625" customWidth="1"/>
    <col min="13313" max="13313" width="40.26953125" bestFit="1" customWidth="1"/>
    <col min="13314" max="13315" width="4" customWidth="1"/>
    <col min="13316" max="13316" width="5.26953125" customWidth="1"/>
    <col min="13317" max="13317" width="6.54296875" customWidth="1"/>
    <col min="13318" max="13318" width="7.54296875" customWidth="1"/>
    <col min="13321" max="13321" width="8.453125" customWidth="1"/>
    <col min="13568" max="13568" width="5.81640625" customWidth="1"/>
    <col min="13569" max="13569" width="40.26953125" bestFit="1" customWidth="1"/>
    <col min="13570" max="13571" width="4" customWidth="1"/>
    <col min="13572" max="13572" width="5.26953125" customWidth="1"/>
    <col min="13573" max="13573" width="6.54296875" customWidth="1"/>
    <col min="13574" max="13574" width="7.54296875" customWidth="1"/>
    <col min="13577" max="13577" width="8.453125" customWidth="1"/>
    <col min="13824" max="13824" width="5.81640625" customWidth="1"/>
    <col min="13825" max="13825" width="40.26953125" bestFit="1" customWidth="1"/>
    <col min="13826" max="13827" width="4" customWidth="1"/>
    <col min="13828" max="13828" width="5.26953125" customWidth="1"/>
    <col min="13829" max="13829" width="6.54296875" customWidth="1"/>
    <col min="13830" max="13830" width="7.54296875" customWidth="1"/>
    <col min="13833" max="13833" width="8.453125" customWidth="1"/>
    <col min="14080" max="14080" width="5.81640625" customWidth="1"/>
    <col min="14081" max="14081" width="40.26953125" bestFit="1" customWidth="1"/>
    <col min="14082" max="14083" width="4" customWidth="1"/>
    <col min="14084" max="14084" width="5.26953125" customWidth="1"/>
    <col min="14085" max="14085" width="6.54296875" customWidth="1"/>
    <col min="14086" max="14086" width="7.54296875" customWidth="1"/>
    <col min="14089" max="14089" width="8.453125" customWidth="1"/>
    <col min="14336" max="14336" width="5.81640625" customWidth="1"/>
    <col min="14337" max="14337" width="40.26953125" bestFit="1" customWidth="1"/>
    <col min="14338" max="14339" width="4" customWidth="1"/>
    <col min="14340" max="14340" width="5.26953125" customWidth="1"/>
    <col min="14341" max="14341" width="6.54296875" customWidth="1"/>
    <col min="14342" max="14342" width="7.54296875" customWidth="1"/>
    <col min="14345" max="14345" width="8.453125" customWidth="1"/>
    <col min="14592" max="14592" width="5.81640625" customWidth="1"/>
    <col min="14593" max="14593" width="40.26953125" bestFit="1" customWidth="1"/>
    <col min="14594" max="14595" width="4" customWidth="1"/>
    <col min="14596" max="14596" width="5.26953125" customWidth="1"/>
    <col min="14597" max="14597" width="6.54296875" customWidth="1"/>
    <col min="14598" max="14598" width="7.54296875" customWidth="1"/>
    <col min="14601" max="14601" width="8.453125" customWidth="1"/>
    <col min="14848" max="14848" width="5.81640625" customWidth="1"/>
    <col min="14849" max="14849" width="40.26953125" bestFit="1" customWidth="1"/>
    <col min="14850" max="14851" width="4" customWidth="1"/>
    <col min="14852" max="14852" width="5.26953125" customWidth="1"/>
    <col min="14853" max="14853" width="6.54296875" customWidth="1"/>
    <col min="14854" max="14854" width="7.54296875" customWidth="1"/>
    <col min="14857" max="14857" width="8.453125" customWidth="1"/>
    <col min="15104" max="15104" width="5.81640625" customWidth="1"/>
    <col min="15105" max="15105" width="40.26953125" bestFit="1" customWidth="1"/>
    <col min="15106" max="15107" width="4" customWidth="1"/>
    <col min="15108" max="15108" width="5.26953125" customWidth="1"/>
    <col min="15109" max="15109" width="6.54296875" customWidth="1"/>
    <col min="15110" max="15110" width="7.54296875" customWidth="1"/>
    <col min="15113" max="15113" width="8.453125" customWidth="1"/>
    <col min="15360" max="15360" width="5.81640625" customWidth="1"/>
    <col min="15361" max="15361" width="40.26953125" bestFit="1" customWidth="1"/>
    <col min="15362" max="15363" width="4" customWidth="1"/>
    <col min="15364" max="15364" width="5.26953125" customWidth="1"/>
    <col min="15365" max="15365" width="6.54296875" customWidth="1"/>
    <col min="15366" max="15366" width="7.54296875" customWidth="1"/>
    <col min="15369" max="15369" width="8.453125" customWidth="1"/>
    <col min="15616" max="15616" width="5.81640625" customWidth="1"/>
    <col min="15617" max="15617" width="40.26953125" bestFit="1" customWidth="1"/>
    <col min="15618" max="15619" width="4" customWidth="1"/>
    <col min="15620" max="15620" width="5.26953125" customWidth="1"/>
    <col min="15621" max="15621" width="6.54296875" customWidth="1"/>
    <col min="15622" max="15622" width="7.54296875" customWidth="1"/>
    <col min="15625" max="15625" width="8.453125" customWidth="1"/>
    <col min="15872" max="15872" width="5.81640625" customWidth="1"/>
    <col min="15873" max="15873" width="40.26953125" bestFit="1" customWidth="1"/>
    <col min="15874" max="15875" width="4" customWidth="1"/>
    <col min="15876" max="15876" width="5.26953125" customWidth="1"/>
    <col min="15877" max="15877" width="6.54296875" customWidth="1"/>
    <col min="15878" max="15878" width="7.54296875" customWidth="1"/>
    <col min="15881" max="15881" width="8.453125" customWidth="1"/>
    <col min="16128" max="16128" width="5.81640625" customWidth="1"/>
    <col min="16129" max="16129" width="40.26953125" bestFit="1" customWidth="1"/>
    <col min="16130" max="16131" width="4" customWidth="1"/>
    <col min="16132" max="16132" width="5.26953125" customWidth="1"/>
    <col min="16133" max="16133" width="6.54296875" customWidth="1"/>
    <col min="16134" max="16134" width="7.54296875" customWidth="1"/>
    <col min="16137" max="16137" width="8.453125" customWidth="1"/>
  </cols>
  <sheetData>
    <row r="1" spans="1:10" ht="13.5" customHeight="1" x14ac:dyDescent="0.35">
      <c r="B1" s="2" t="s">
        <v>0</v>
      </c>
    </row>
    <row r="2" spans="1:10" s="6" customFormat="1" ht="13.5" customHeight="1" x14ac:dyDescent="0.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/>
    </row>
    <row r="3" spans="1:10" ht="13.5" customHeight="1" x14ac:dyDescent="0.35">
      <c r="A3" s="1">
        <v>1</v>
      </c>
      <c r="B3" t="s">
        <v>10</v>
      </c>
      <c r="C3" s="1">
        <v>11</v>
      </c>
      <c r="D3" s="1">
        <v>5</v>
      </c>
      <c r="E3" s="1">
        <v>1.8</v>
      </c>
      <c r="F3" s="1">
        <v>9.3000000000000007</v>
      </c>
      <c r="G3" s="8">
        <f t="shared" ref="G3:G34" si="0">((C3/(C3+D3))*0.8)</f>
        <v>0.55000000000000004</v>
      </c>
      <c r="H3" s="9"/>
      <c r="I3" s="8">
        <f t="shared" ref="I3:I34" si="1">SUM(E3+F3+G3-H3)</f>
        <v>11.650000000000002</v>
      </c>
    </row>
    <row r="4" spans="1:10" ht="13.5" customHeight="1" x14ac:dyDescent="0.35">
      <c r="A4" s="10">
        <f>SUM(A3+1)</f>
        <v>2</v>
      </c>
      <c r="B4" s="11" t="s">
        <v>13</v>
      </c>
      <c r="C4" s="1">
        <v>9</v>
      </c>
      <c r="D4" s="1">
        <v>3</v>
      </c>
      <c r="E4" s="1">
        <v>2.2000000000000002</v>
      </c>
      <c r="F4" s="1">
        <v>8.4</v>
      </c>
      <c r="G4" s="8">
        <f>((C4/(C4+D4))*0.8)</f>
        <v>0.60000000000000009</v>
      </c>
      <c r="H4" s="9"/>
      <c r="I4" s="8">
        <f>SUM(E4+F4+G4-H4)</f>
        <v>11.200000000000001</v>
      </c>
      <c r="J4" s="4" t="s">
        <v>12</v>
      </c>
    </row>
    <row r="5" spans="1:10" ht="13.5" customHeight="1" x14ac:dyDescent="0.35">
      <c r="A5" s="10">
        <f>SUM(A4+1)</f>
        <v>3</v>
      </c>
      <c r="B5" s="11" t="s">
        <v>11</v>
      </c>
      <c r="C5" s="1">
        <v>8</v>
      </c>
      <c r="D5" s="1">
        <v>3</v>
      </c>
      <c r="E5" s="1">
        <v>1.8</v>
      </c>
      <c r="F5" s="1">
        <v>8.5</v>
      </c>
      <c r="G5" s="8">
        <f>((C5/(C5+D5))*0.8)</f>
        <v>0.5818181818181819</v>
      </c>
      <c r="H5" s="9"/>
      <c r="I5" s="8">
        <f>SUM(E5+F5+G5-H5)</f>
        <v>10.881818181818183</v>
      </c>
    </row>
    <row r="6" spans="1:10" ht="13.5" customHeight="1" x14ac:dyDescent="0.35">
      <c r="A6" s="10">
        <f>SUM(A5+1)</f>
        <v>4</v>
      </c>
      <c r="B6" s="11" t="s">
        <v>14</v>
      </c>
      <c r="C6" s="1">
        <v>12</v>
      </c>
      <c r="D6" s="1">
        <v>7</v>
      </c>
      <c r="E6" s="1">
        <v>1.7</v>
      </c>
      <c r="F6" s="1">
        <v>8.5</v>
      </c>
      <c r="G6" s="8">
        <f t="shared" si="0"/>
        <v>0.50526315789473686</v>
      </c>
      <c r="H6" s="9"/>
      <c r="I6" s="8">
        <f t="shared" si="1"/>
        <v>10.705263157894736</v>
      </c>
      <c r="J6" s="4" t="s">
        <v>12</v>
      </c>
    </row>
    <row r="7" spans="1:10" ht="13.5" customHeight="1" x14ac:dyDescent="0.35">
      <c r="A7" s="10">
        <v>5</v>
      </c>
      <c r="B7" s="11" t="s">
        <v>15</v>
      </c>
      <c r="C7" s="1">
        <v>11</v>
      </c>
      <c r="D7" s="1">
        <v>3</v>
      </c>
      <c r="E7" s="1">
        <v>2.1</v>
      </c>
      <c r="F7" s="1">
        <v>7.9</v>
      </c>
      <c r="G7" s="8">
        <f t="shared" si="0"/>
        <v>0.62857142857142856</v>
      </c>
      <c r="H7" s="9"/>
      <c r="I7" s="8">
        <f t="shared" si="1"/>
        <v>10.628571428571428</v>
      </c>
      <c r="J7" s="4" t="s">
        <v>12</v>
      </c>
    </row>
    <row r="8" spans="1:10" ht="13.5" customHeight="1" x14ac:dyDescent="0.35">
      <c r="A8" s="1">
        <v>6</v>
      </c>
      <c r="B8" s="11" t="s">
        <v>17</v>
      </c>
      <c r="C8" s="1">
        <v>12</v>
      </c>
      <c r="D8" s="1">
        <v>4</v>
      </c>
      <c r="E8" s="10">
        <v>2.2000000000000002</v>
      </c>
      <c r="F8" s="1">
        <v>7.8</v>
      </c>
      <c r="G8" s="8">
        <f>((C8/(C8+D8))*0.8)</f>
        <v>0.60000000000000009</v>
      </c>
      <c r="H8" s="9"/>
      <c r="I8" s="8">
        <f>SUM(E8+F8+G8-H8)</f>
        <v>10.6</v>
      </c>
      <c r="J8" s="4" t="s">
        <v>12</v>
      </c>
    </row>
    <row r="9" spans="1:10" ht="13.5" customHeight="1" x14ac:dyDescent="0.35">
      <c r="A9" s="10">
        <v>7</v>
      </c>
      <c r="B9" t="s">
        <v>16</v>
      </c>
      <c r="C9" s="1">
        <v>9</v>
      </c>
      <c r="D9" s="1">
        <v>5</v>
      </c>
      <c r="E9" s="1">
        <v>1</v>
      </c>
      <c r="F9" s="1">
        <v>8.8000000000000007</v>
      </c>
      <c r="G9" s="8">
        <f>((C9/(C9+D9))*0.8)</f>
        <v>0.51428571428571435</v>
      </c>
      <c r="H9" s="9"/>
      <c r="I9" s="8">
        <f>SUM(E9+F9+G9-H9)</f>
        <v>10.314285714285715</v>
      </c>
      <c r="J9" s="12"/>
    </row>
    <row r="10" spans="1:10" ht="13.5" customHeight="1" x14ac:dyDescent="0.35">
      <c r="A10" s="10">
        <v>8</v>
      </c>
      <c r="B10" s="11" t="s">
        <v>18</v>
      </c>
      <c r="C10" s="1">
        <v>12</v>
      </c>
      <c r="D10" s="1">
        <v>2</v>
      </c>
      <c r="E10" s="1">
        <v>3.3</v>
      </c>
      <c r="F10" s="1">
        <v>5.3</v>
      </c>
      <c r="G10" s="8">
        <f t="shared" si="0"/>
        <v>0.68571428571428572</v>
      </c>
      <c r="H10" s="9"/>
      <c r="I10" s="8">
        <f t="shared" si="1"/>
        <v>9.2857142857142847</v>
      </c>
      <c r="J10" s="4" t="s">
        <v>12</v>
      </c>
    </row>
    <row r="11" spans="1:10" ht="13.5" customHeight="1" x14ac:dyDescent="0.35">
      <c r="A11" s="10">
        <v>9</v>
      </c>
      <c r="B11" s="11" t="s">
        <v>19</v>
      </c>
      <c r="C11" s="1">
        <v>8</v>
      </c>
      <c r="D11" s="1">
        <v>7</v>
      </c>
      <c r="E11" s="1">
        <v>-0.5</v>
      </c>
      <c r="F11" s="1">
        <v>9.1999999999999993</v>
      </c>
      <c r="G11" s="8">
        <f t="shared" si="0"/>
        <v>0.42666666666666669</v>
      </c>
      <c r="H11" s="9"/>
      <c r="I11" s="8">
        <f t="shared" si="1"/>
        <v>9.1266666666666652</v>
      </c>
    </row>
    <row r="12" spans="1:10" ht="13.5" customHeight="1" x14ac:dyDescent="0.35">
      <c r="A12" s="10">
        <v>10</v>
      </c>
      <c r="B12" s="11" t="s">
        <v>22</v>
      </c>
      <c r="C12" s="1">
        <v>9</v>
      </c>
      <c r="D12" s="1">
        <v>6</v>
      </c>
      <c r="E12" s="1">
        <v>0.7</v>
      </c>
      <c r="F12" s="1">
        <v>7.5</v>
      </c>
      <c r="G12" s="8">
        <f>((C12/(C12+D12))*0.8)</f>
        <v>0.48</v>
      </c>
      <c r="H12" s="9"/>
      <c r="I12" s="8">
        <f>SUM(E12+F12+G12-H12)</f>
        <v>8.68</v>
      </c>
    </row>
    <row r="13" spans="1:10" ht="13.5" customHeight="1" x14ac:dyDescent="0.35">
      <c r="A13" s="1">
        <v>11</v>
      </c>
      <c r="B13" s="11" t="s">
        <v>21</v>
      </c>
      <c r="C13" s="1">
        <v>7</v>
      </c>
      <c r="D13" s="1">
        <v>6</v>
      </c>
      <c r="E13" s="1">
        <v>0.8</v>
      </c>
      <c r="F13" s="1">
        <v>8.4</v>
      </c>
      <c r="G13" s="8">
        <f>((C13/(C13+D13))*0.8)</f>
        <v>0.43076923076923079</v>
      </c>
      <c r="H13" s="9">
        <v>1</v>
      </c>
      <c r="I13" s="8">
        <f>SUM(E13+F13+G13-H13)</f>
        <v>8.6307692307692321</v>
      </c>
    </row>
    <row r="14" spans="1:10" ht="13.5" customHeight="1" x14ac:dyDescent="0.35">
      <c r="A14" s="10">
        <v>12</v>
      </c>
      <c r="B14" s="11" t="s">
        <v>20</v>
      </c>
      <c r="C14" s="1">
        <v>11</v>
      </c>
      <c r="D14" s="1">
        <v>6</v>
      </c>
      <c r="E14" s="1">
        <v>0.4</v>
      </c>
      <c r="F14" s="1">
        <v>7.7</v>
      </c>
      <c r="G14" s="8">
        <f>((C14/(C14+D14))*0.8)</f>
        <v>0.51764705882352946</v>
      </c>
      <c r="H14" s="9"/>
      <c r="I14" s="8">
        <f>SUM(E14+F14+G14-H14)</f>
        <v>8.617647058823529</v>
      </c>
    </row>
    <row r="15" spans="1:10" ht="13.5" customHeight="1" x14ac:dyDescent="0.35">
      <c r="A15" s="10">
        <v>13</v>
      </c>
      <c r="B15" t="s">
        <v>23</v>
      </c>
      <c r="C15" s="1">
        <v>9</v>
      </c>
      <c r="D15" s="1">
        <v>8</v>
      </c>
      <c r="E15" s="1">
        <v>-0.2</v>
      </c>
      <c r="F15" s="1">
        <v>8</v>
      </c>
      <c r="G15" s="8">
        <f t="shared" si="0"/>
        <v>0.42352941176470593</v>
      </c>
      <c r="H15" s="9"/>
      <c r="I15" s="8">
        <f t="shared" si="1"/>
        <v>8.2235294117647051</v>
      </c>
    </row>
    <row r="16" spans="1:10" ht="13.5" customHeight="1" x14ac:dyDescent="0.35">
      <c r="A16" s="10">
        <v>14</v>
      </c>
      <c r="B16" s="11" t="s">
        <v>175</v>
      </c>
      <c r="C16" s="1">
        <v>10</v>
      </c>
      <c r="D16" s="1">
        <v>4</v>
      </c>
      <c r="E16" s="1">
        <v>0.8</v>
      </c>
      <c r="F16" s="1">
        <v>6.5</v>
      </c>
      <c r="G16" s="8">
        <f t="shared" si="0"/>
        <v>0.57142857142857151</v>
      </c>
      <c r="H16" s="9"/>
      <c r="I16" s="8">
        <f t="shared" si="1"/>
        <v>7.871428571428571</v>
      </c>
    </row>
    <row r="17" spans="1:12" ht="13.5" customHeight="1" x14ac:dyDescent="0.35">
      <c r="A17" s="10">
        <v>15</v>
      </c>
      <c r="B17" s="11" t="s">
        <v>24</v>
      </c>
      <c r="C17" s="1">
        <v>7</v>
      </c>
      <c r="D17" s="1">
        <v>5</v>
      </c>
      <c r="E17" s="1">
        <v>0.9</v>
      </c>
      <c r="F17" s="1">
        <v>6.1</v>
      </c>
      <c r="G17" s="8">
        <f t="shared" si="0"/>
        <v>0.46666666666666673</v>
      </c>
      <c r="H17" s="9"/>
      <c r="I17" s="8">
        <f t="shared" si="1"/>
        <v>7.4666666666666668</v>
      </c>
    </row>
    <row r="18" spans="1:12" ht="13.5" customHeight="1" x14ac:dyDescent="0.35">
      <c r="A18" s="1">
        <v>16</v>
      </c>
      <c r="B18" t="s">
        <v>176</v>
      </c>
      <c r="C18" s="1">
        <v>5</v>
      </c>
      <c r="D18" s="1">
        <v>9</v>
      </c>
      <c r="E18" s="10">
        <v>-0.1</v>
      </c>
      <c r="F18" s="1">
        <v>7.2</v>
      </c>
      <c r="G18" s="8">
        <f t="shared" si="0"/>
        <v>0.28571428571428575</v>
      </c>
      <c r="H18" s="9"/>
      <c r="I18" s="8">
        <f t="shared" si="1"/>
        <v>7.3857142857142861</v>
      </c>
    </row>
    <row r="19" spans="1:12" ht="13.5" customHeight="1" x14ac:dyDescent="0.35">
      <c r="A19" s="10">
        <v>17</v>
      </c>
      <c r="B19" s="11" t="s">
        <v>25</v>
      </c>
      <c r="C19" s="1">
        <v>6</v>
      </c>
      <c r="D19" s="1">
        <v>8</v>
      </c>
      <c r="E19" s="1">
        <v>0.4</v>
      </c>
      <c r="F19" s="1">
        <v>6.6</v>
      </c>
      <c r="G19" s="8">
        <f t="shared" si="0"/>
        <v>0.34285714285714286</v>
      </c>
      <c r="H19" s="9"/>
      <c r="I19" s="8">
        <f t="shared" si="1"/>
        <v>7.3428571428571425</v>
      </c>
    </row>
    <row r="20" spans="1:12" ht="13.5" customHeight="1" x14ac:dyDescent="0.35">
      <c r="A20" s="10">
        <v>18</v>
      </c>
      <c r="B20" s="11" t="s">
        <v>27</v>
      </c>
      <c r="C20" s="1">
        <v>4</v>
      </c>
      <c r="D20" s="1">
        <v>8</v>
      </c>
      <c r="E20" s="10">
        <v>-1.7</v>
      </c>
      <c r="F20" s="1">
        <v>8.4</v>
      </c>
      <c r="G20" s="8">
        <f t="shared" si="0"/>
        <v>0.26666666666666666</v>
      </c>
      <c r="H20" s="9"/>
      <c r="I20" s="8">
        <f t="shared" si="1"/>
        <v>6.9666666666666668</v>
      </c>
      <c r="J20" s="13"/>
    </row>
    <row r="21" spans="1:12" ht="13.5" customHeight="1" x14ac:dyDescent="0.35">
      <c r="A21" s="10">
        <v>19</v>
      </c>
      <c r="B21" s="11" t="s">
        <v>30</v>
      </c>
      <c r="C21" s="1">
        <v>5</v>
      </c>
      <c r="D21" s="1">
        <v>4</v>
      </c>
      <c r="E21" s="1">
        <v>0.8</v>
      </c>
      <c r="F21" s="1">
        <v>5.7</v>
      </c>
      <c r="G21" s="8">
        <f t="shared" ref="G21:G29" si="2">((C21/(C21+D21))*0.8)</f>
        <v>0.44444444444444448</v>
      </c>
      <c r="H21" s="9"/>
      <c r="I21" s="8">
        <f t="shared" ref="I21:I29" si="3">SUM(E21+F21+G21-H21)</f>
        <v>6.9444444444444446</v>
      </c>
    </row>
    <row r="22" spans="1:12" ht="13.5" customHeight="1" x14ac:dyDescent="0.35">
      <c r="A22" s="10">
        <v>20</v>
      </c>
      <c r="B22" s="11" t="s">
        <v>29</v>
      </c>
      <c r="C22" s="1">
        <v>6</v>
      </c>
      <c r="D22" s="1">
        <v>7</v>
      </c>
      <c r="E22" s="1">
        <v>-0.2</v>
      </c>
      <c r="F22" s="1">
        <v>6.7</v>
      </c>
      <c r="G22" s="8">
        <f t="shared" si="2"/>
        <v>0.36923076923076925</v>
      </c>
      <c r="H22" s="9"/>
      <c r="I22" s="8">
        <f t="shared" si="3"/>
        <v>6.8692307692307697</v>
      </c>
    </row>
    <row r="23" spans="1:12" ht="13.5" customHeight="1" x14ac:dyDescent="0.35">
      <c r="A23" s="1">
        <v>21</v>
      </c>
      <c r="B23" s="11" t="s">
        <v>26</v>
      </c>
      <c r="C23" s="1">
        <v>1</v>
      </c>
      <c r="D23" s="1">
        <v>8</v>
      </c>
      <c r="E23" s="1">
        <v>-2.7</v>
      </c>
      <c r="F23" s="1">
        <v>9.1999999999999993</v>
      </c>
      <c r="G23" s="8">
        <f t="shared" si="2"/>
        <v>8.8888888888888892E-2</v>
      </c>
      <c r="H23" s="9"/>
      <c r="I23" s="8">
        <f t="shared" si="3"/>
        <v>6.5888888888888877</v>
      </c>
    </row>
    <row r="24" spans="1:12" ht="13.5" customHeight="1" x14ac:dyDescent="0.35">
      <c r="A24" s="10">
        <v>22</v>
      </c>
      <c r="B24" s="11" t="s">
        <v>31</v>
      </c>
      <c r="C24" s="1">
        <v>5</v>
      </c>
      <c r="D24" s="1">
        <v>6</v>
      </c>
      <c r="E24" s="1">
        <v>-0.2</v>
      </c>
      <c r="F24" s="1">
        <v>6.3</v>
      </c>
      <c r="G24" s="8">
        <f t="shared" si="2"/>
        <v>0.36363636363636365</v>
      </c>
      <c r="H24" s="9"/>
      <c r="I24" s="8">
        <f t="shared" si="3"/>
        <v>6.463636363636363</v>
      </c>
    </row>
    <row r="25" spans="1:12" ht="13.5" customHeight="1" x14ac:dyDescent="0.35">
      <c r="A25" s="10">
        <v>23</v>
      </c>
      <c r="B25" s="11" t="s">
        <v>28</v>
      </c>
      <c r="C25" s="1">
        <v>1</v>
      </c>
      <c r="D25" s="1">
        <v>7</v>
      </c>
      <c r="E25" s="1">
        <v>-2.8</v>
      </c>
      <c r="F25" s="1">
        <v>9</v>
      </c>
      <c r="G25" s="8">
        <f t="shared" si="2"/>
        <v>0.1</v>
      </c>
      <c r="H25" s="9"/>
      <c r="I25" s="8">
        <f t="shared" si="3"/>
        <v>6.3</v>
      </c>
    </row>
    <row r="26" spans="1:12" ht="13.5" customHeight="1" x14ac:dyDescent="0.35">
      <c r="A26" s="10">
        <v>24</v>
      </c>
      <c r="B26" s="11" t="s">
        <v>33</v>
      </c>
      <c r="C26" s="1">
        <v>4</v>
      </c>
      <c r="D26" s="1">
        <v>10</v>
      </c>
      <c r="E26" s="1">
        <v>-0.9</v>
      </c>
      <c r="F26" s="1">
        <v>6.7</v>
      </c>
      <c r="G26" s="8">
        <f t="shared" si="2"/>
        <v>0.22857142857142856</v>
      </c>
      <c r="H26" s="9"/>
      <c r="I26" s="8">
        <f t="shared" si="3"/>
        <v>6.0285714285714285</v>
      </c>
      <c r="J26" s="13"/>
      <c r="L26" s="4" t="s">
        <v>12</v>
      </c>
    </row>
    <row r="27" spans="1:12" ht="13.5" customHeight="1" x14ac:dyDescent="0.35">
      <c r="A27" s="10">
        <v>25</v>
      </c>
      <c r="B27" s="11" t="s">
        <v>35</v>
      </c>
      <c r="C27" s="1">
        <v>5</v>
      </c>
      <c r="D27" s="1">
        <v>9</v>
      </c>
      <c r="E27" s="1">
        <v>-1.5</v>
      </c>
      <c r="F27" s="1">
        <v>7</v>
      </c>
      <c r="G27" s="8">
        <f t="shared" si="2"/>
        <v>0.28571428571428575</v>
      </c>
      <c r="H27" s="9">
        <v>0.25</v>
      </c>
      <c r="I27" s="8">
        <f t="shared" si="3"/>
        <v>5.5357142857142856</v>
      </c>
      <c r="J27" s="13"/>
    </row>
    <row r="28" spans="1:12" ht="13.5" customHeight="1" x14ac:dyDescent="0.35">
      <c r="A28" s="1">
        <v>26</v>
      </c>
      <c r="B28" s="11" t="s">
        <v>32</v>
      </c>
      <c r="C28" s="1">
        <v>4</v>
      </c>
      <c r="D28" s="1">
        <v>9</v>
      </c>
      <c r="E28" s="1">
        <v>-1.5</v>
      </c>
      <c r="F28" s="1">
        <v>6.7</v>
      </c>
      <c r="G28" s="8">
        <f t="shared" si="2"/>
        <v>0.24615384615384617</v>
      </c>
      <c r="H28" s="9"/>
      <c r="I28" s="8">
        <f t="shared" si="3"/>
        <v>5.4461538461538463</v>
      </c>
    </row>
    <row r="29" spans="1:12" ht="13.5" customHeight="1" x14ac:dyDescent="0.35">
      <c r="A29" s="10">
        <v>27</v>
      </c>
      <c r="B29" s="11" t="s">
        <v>34</v>
      </c>
      <c r="C29" s="1">
        <v>1</v>
      </c>
      <c r="D29" s="1">
        <v>6</v>
      </c>
      <c r="E29" s="1">
        <v>-3.5</v>
      </c>
      <c r="F29" s="1">
        <v>8.5</v>
      </c>
      <c r="G29" s="8">
        <f t="shared" si="2"/>
        <v>0.11428571428571428</v>
      </c>
      <c r="H29" s="9"/>
      <c r="I29" s="8">
        <f t="shared" si="3"/>
        <v>5.1142857142857139</v>
      </c>
    </row>
    <row r="30" spans="1:12" ht="13.5" customHeight="1" x14ac:dyDescent="0.35">
      <c r="A30" s="10">
        <v>28</v>
      </c>
      <c r="B30" s="11" t="s">
        <v>36</v>
      </c>
      <c r="C30" s="1">
        <v>2</v>
      </c>
      <c r="D30" s="1">
        <v>8</v>
      </c>
      <c r="E30" s="10">
        <v>-2.1</v>
      </c>
      <c r="F30" s="1">
        <v>6.6</v>
      </c>
      <c r="G30" s="8">
        <f t="shared" si="0"/>
        <v>0.16000000000000003</v>
      </c>
      <c r="H30" s="9"/>
      <c r="I30" s="8">
        <f t="shared" si="1"/>
        <v>4.66</v>
      </c>
      <c r="J30" s="4" t="s">
        <v>12</v>
      </c>
    </row>
    <row r="31" spans="1:12" ht="13.5" customHeight="1" x14ac:dyDescent="0.35">
      <c r="A31" s="10">
        <v>29</v>
      </c>
      <c r="B31" s="11" t="s">
        <v>178</v>
      </c>
      <c r="C31" s="1">
        <v>1</v>
      </c>
      <c r="D31" s="1">
        <v>14</v>
      </c>
      <c r="E31" s="10">
        <v>-2.2999999999999998</v>
      </c>
      <c r="F31" s="1">
        <v>8.6</v>
      </c>
      <c r="G31" s="8">
        <f t="shared" si="0"/>
        <v>5.3333333333333337E-2</v>
      </c>
      <c r="H31" s="9">
        <v>2.25</v>
      </c>
      <c r="I31" s="8">
        <f t="shared" si="1"/>
        <v>4.1033333333333335</v>
      </c>
    </row>
    <row r="32" spans="1:12" ht="13.5" customHeight="1" x14ac:dyDescent="0.35">
      <c r="A32" s="10">
        <v>30</v>
      </c>
      <c r="B32" s="11" t="s">
        <v>37</v>
      </c>
      <c r="C32" s="1">
        <v>5</v>
      </c>
      <c r="D32" s="1">
        <v>6</v>
      </c>
      <c r="E32" s="10">
        <v>-1.5</v>
      </c>
      <c r="F32" s="1">
        <v>5.0999999999999996</v>
      </c>
      <c r="G32" s="8">
        <f t="shared" si="0"/>
        <v>0.36363636363636365</v>
      </c>
      <c r="H32" s="9"/>
      <c r="I32" s="8">
        <f t="shared" si="1"/>
        <v>3.9636363636363634</v>
      </c>
      <c r="J32" s="4" t="s">
        <v>12</v>
      </c>
    </row>
    <row r="33" spans="1:10" ht="13.5" customHeight="1" x14ac:dyDescent="0.35">
      <c r="A33" s="1">
        <v>31</v>
      </c>
      <c r="B33" s="11" t="s">
        <v>38</v>
      </c>
      <c r="C33" s="1">
        <v>1</v>
      </c>
      <c r="D33" s="1">
        <v>9</v>
      </c>
      <c r="E33" s="1">
        <v>-4.3</v>
      </c>
      <c r="F33" s="1">
        <v>6.3</v>
      </c>
      <c r="G33" s="8">
        <f t="shared" si="0"/>
        <v>8.0000000000000016E-2</v>
      </c>
      <c r="H33" s="9"/>
      <c r="I33" s="8">
        <f t="shared" si="1"/>
        <v>2.08</v>
      </c>
      <c r="J33" s="4" t="s">
        <v>12</v>
      </c>
    </row>
    <row r="34" spans="1:10" ht="13.5" customHeight="1" x14ac:dyDescent="0.35">
      <c r="A34" s="10">
        <v>32</v>
      </c>
      <c r="B34" s="11" t="s">
        <v>39</v>
      </c>
      <c r="C34" s="1">
        <v>0</v>
      </c>
      <c r="D34" s="1">
        <v>6</v>
      </c>
      <c r="E34" s="1">
        <v>-6.5</v>
      </c>
      <c r="F34" s="1">
        <v>5.3</v>
      </c>
      <c r="G34" s="8">
        <f t="shared" si="0"/>
        <v>0</v>
      </c>
      <c r="H34" s="9"/>
      <c r="I34" s="8">
        <f t="shared" si="1"/>
        <v>-1.2000000000000002</v>
      </c>
      <c r="J34" s="4" t="s">
        <v>12</v>
      </c>
    </row>
    <row r="35" spans="1:10" ht="13.5" customHeight="1" x14ac:dyDescent="0.35">
      <c r="B35" s="11"/>
    </row>
    <row r="36" spans="1:10" ht="13.5" customHeight="1" x14ac:dyDescent="0.35">
      <c r="B36" s="6" t="s">
        <v>40</v>
      </c>
    </row>
    <row r="37" spans="1:10" ht="13.5" customHeight="1" x14ac:dyDescent="0.35">
      <c r="B37" t="s">
        <v>200</v>
      </c>
    </row>
    <row r="38" spans="1:10" ht="13.5" customHeight="1" x14ac:dyDescent="0.35"/>
    <row r="39" spans="1:10" ht="13.5" customHeight="1" x14ac:dyDescent="0.35"/>
    <row r="40" spans="1:10" ht="13.5" customHeight="1" x14ac:dyDescent="0.35">
      <c r="B40" s="2" t="s">
        <v>41</v>
      </c>
    </row>
    <row r="41" spans="1:10" ht="13.5" customHeight="1" x14ac:dyDescent="0.35">
      <c r="A41" s="5" t="s">
        <v>1</v>
      </c>
      <c r="B41" s="6" t="s">
        <v>2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7</v>
      </c>
      <c r="H41" s="5" t="s">
        <v>8</v>
      </c>
      <c r="I41" s="5" t="s">
        <v>9</v>
      </c>
    </row>
    <row r="42" spans="1:10" ht="13.5" customHeight="1" x14ac:dyDescent="0.35">
      <c r="A42" s="1">
        <v>1</v>
      </c>
      <c r="B42" s="11" t="s">
        <v>42</v>
      </c>
      <c r="C42" s="1">
        <v>15</v>
      </c>
      <c r="D42" s="1">
        <v>3</v>
      </c>
      <c r="E42" s="1">
        <v>3.4</v>
      </c>
      <c r="F42" s="1">
        <v>9.3000000000000007</v>
      </c>
      <c r="G42" s="8">
        <f t="shared" ref="G42:G86" si="4">((C42/(C42+D42))*0.8)</f>
        <v>0.66666666666666674</v>
      </c>
      <c r="H42" s="9"/>
      <c r="I42" s="8">
        <f t="shared" ref="I42:I86" si="5">SUM(E42+F42+G42-H42)</f>
        <v>13.366666666666667</v>
      </c>
    </row>
    <row r="43" spans="1:10" ht="13.5" customHeight="1" x14ac:dyDescent="0.35">
      <c r="A43" s="1">
        <f t="shared" ref="A43:A85" si="6">SUM(A42+1)</f>
        <v>2</v>
      </c>
      <c r="B43" s="11" t="s">
        <v>43</v>
      </c>
      <c r="C43" s="1">
        <v>16</v>
      </c>
      <c r="D43" s="1">
        <v>3</v>
      </c>
      <c r="E43" s="1">
        <v>2.6</v>
      </c>
      <c r="F43" s="1">
        <v>9.8000000000000007</v>
      </c>
      <c r="G43" s="8">
        <f t="shared" si="4"/>
        <v>0.67368421052631577</v>
      </c>
      <c r="H43" s="9"/>
      <c r="I43" s="8">
        <f t="shared" si="5"/>
        <v>13.073684210526316</v>
      </c>
    </row>
    <row r="44" spans="1:10" ht="13.5" customHeight="1" x14ac:dyDescent="0.35">
      <c r="A44" s="1">
        <f t="shared" si="6"/>
        <v>3</v>
      </c>
      <c r="B44" s="11" t="s">
        <v>44</v>
      </c>
      <c r="C44" s="1">
        <v>14</v>
      </c>
      <c r="D44" s="10">
        <v>6</v>
      </c>
      <c r="E44" s="10">
        <v>2.8</v>
      </c>
      <c r="F44" s="1">
        <v>9.1999999999999993</v>
      </c>
      <c r="G44" s="8">
        <f t="shared" si="4"/>
        <v>0.55999999999999994</v>
      </c>
      <c r="H44" s="9"/>
      <c r="I44" s="8">
        <f t="shared" si="5"/>
        <v>12.56</v>
      </c>
    </row>
    <row r="45" spans="1:10" ht="13.5" customHeight="1" x14ac:dyDescent="0.35">
      <c r="A45" s="1">
        <f t="shared" si="6"/>
        <v>4</v>
      </c>
      <c r="B45" s="11" t="s">
        <v>45</v>
      </c>
      <c r="C45" s="1">
        <v>10</v>
      </c>
      <c r="D45" s="1">
        <v>7</v>
      </c>
      <c r="E45" s="1">
        <v>0.9</v>
      </c>
      <c r="F45" s="1">
        <v>10.7</v>
      </c>
      <c r="G45" s="8">
        <f t="shared" si="4"/>
        <v>0.4705882352941177</v>
      </c>
      <c r="H45" s="9"/>
      <c r="I45" s="8">
        <f t="shared" si="5"/>
        <v>12.070588235294117</v>
      </c>
    </row>
    <row r="46" spans="1:10" ht="13.5" customHeight="1" x14ac:dyDescent="0.35">
      <c r="A46" s="1">
        <f t="shared" si="6"/>
        <v>5</v>
      </c>
      <c r="B46" s="11" t="s">
        <v>185</v>
      </c>
      <c r="C46" s="1">
        <v>16</v>
      </c>
      <c r="D46" s="1">
        <v>6</v>
      </c>
      <c r="E46" s="1">
        <v>2.1</v>
      </c>
      <c r="F46" s="1">
        <v>9.1999999999999993</v>
      </c>
      <c r="G46" s="8">
        <f t="shared" si="4"/>
        <v>0.5818181818181819</v>
      </c>
      <c r="H46" s="9"/>
      <c r="I46" s="8">
        <f t="shared" si="5"/>
        <v>11.881818181818181</v>
      </c>
    </row>
    <row r="47" spans="1:10" ht="13.5" customHeight="1" x14ac:dyDescent="0.35">
      <c r="A47" s="1">
        <f t="shared" si="6"/>
        <v>6</v>
      </c>
      <c r="B47" s="11" t="s">
        <v>46</v>
      </c>
      <c r="C47" s="1">
        <v>8</v>
      </c>
      <c r="D47" s="1">
        <v>5</v>
      </c>
      <c r="E47" s="1">
        <v>1.1000000000000001</v>
      </c>
      <c r="F47" s="1">
        <v>9.9</v>
      </c>
      <c r="G47" s="8">
        <f t="shared" ref="G47:G55" si="7">((C47/(C47+D47))*0.8)</f>
        <v>0.49230769230769234</v>
      </c>
      <c r="H47" s="9"/>
      <c r="I47" s="8">
        <f t="shared" ref="I47:I55" si="8">SUM(E47+F47+G47-H47)</f>
        <v>11.492307692307692</v>
      </c>
    </row>
    <row r="48" spans="1:10" ht="13.5" customHeight="1" x14ac:dyDescent="0.35">
      <c r="A48" s="1">
        <f t="shared" si="6"/>
        <v>7</v>
      </c>
      <c r="B48" s="11" t="s">
        <v>187</v>
      </c>
      <c r="C48" s="1">
        <v>12</v>
      </c>
      <c r="D48" s="1">
        <v>6</v>
      </c>
      <c r="E48" s="1">
        <v>1.6</v>
      </c>
      <c r="F48" s="1">
        <v>9.1999999999999993</v>
      </c>
      <c r="G48" s="8">
        <f t="shared" si="7"/>
        <v>0.53333333333333333</v>
      </c>
      <c r="H48" s="9"/>
      <c r="I48" s="8">
        <f t="shared" si="8"/>
        <v>11.333333333333332</v>
      </c>
    </row>
    <row r="49" spans="1:10" ht="13.5" customHeight="1" x14ac:dyDescent="0.35">
      <c r="A49" s="1">
        <f t="shared" si="6"/>
        <v>8</v>
      </c>
      <c r="B49" s="11" t="s">
        <v>186</v>
      </c>
      <c r="C49" s="1">
        <v>9</v>
      </c>
      <c r="D49" s="1">
        <v>5</v>
      </c>
      <c r="E49" s="1">
        <v>1.3</v>
      </c>
      <c r="F49" s="1">
        <v>9.5</v>
      </c>
      <c r="G49" s="8">
        <f t="shared" si="7"/>
        <v>0.51428571428571435</v>
      </c>
      <c r="H49" s="9"/>
      <c r="I49" s="8">
        <f t="shared" si="8"/>
        <v>11.314285714285715</v>
      </c>
    </row>
    <row r="50" spans="1:10" ht="13.5" customHeight="1" x14ac:dyDescent="0.35">
      <c r="A50" s="1">
        <f t="shared" si="6"/>
        <v>9</v>
      </c>
      <c r="B50" s="11" t="s">
        <v>47</v>
      </c>
      <c r="C50" s="10">
        <v>9</v>
      </c>
      <c r="D50" s="10">
        <v>9</v>
      </c>
      <c r="E50" s="1">
        <v>0.8</v>
      </c>
      <c r="F50" s="1">
        <v>9.6999999999999993</v>
      </c>
      <c r="G50" s="8">
        <f t="shared" si="7"/>
        <v>0.4</v>
      </c>
      <c r="H50" s="9"/>
      <c r="I50" s="8">
        <f t="shared" si="8"/>
        <v>10.9</v>
      </c>
    </row>
    <row r="51" spans="1:10" ht="13.5" customHeight="1" x14ac:dyDescent="0.35">
      <c r="A51" s="1">
        <f t="shared" si="6"/>
        <v>10</v>
      </c>
      <c r="B51" t="s">
        <v>49</v>
      </c>
      <c r="C51" s="1">
        <v>17</v>
      </c>
      <c r="D51" s="1">
        <v>4</v>
      </c>
      <c r="E51" s="10">
        <v>2.4</v>
      </c>
      <c r="F51" s="1">
        <v>7.2</v>
      </c>
      <c r="G51" s="8">
        <f t="shared" si="7"/>
        <v>0.64761904761904765</v>
      </c>
      <c r="H51" s="9"/>
      <c r="I51" s="8">
        <f t="shared" si="8"/>
        <v>10.247619047619047</v>
      </c>
    </row>
    <row r="52" spans="1:10" ht="13.5" customHeight="1" x14ac:dyDescent="0.35">
      <c r="A52" s="1">
        <f t="shared" si="6"/>
        <v>11</v>
      </c>
      <c r="B52" s="11" t="s">
        <v>50</v>
      </c>
      <c r="C52" s="1">
        <v>11</v>
      </c>
      <c r="D52" s="1">
        <v>7</v>
      </c>
      <c r="E52" s="1">
        <v>1.1000000000000001</v>
      </c>
      <c r="F52" s="1">
        <v>8.4</v>
      </c>
      <c r="G52" s="8">
        <f t="shared" si="7"/>
        <v>0.48888888888888893</v>
      </c>
      <c r="H52" s="9"/>
      <c r="I52" s="8">
        <f t="shared" si="8"/>
        <v>9.9888888888888889</v>
      </c>
    </row>
    <row r="53" spans="1:10" ht="13.5" customHeight="1" x14ac:dyDescent="0.35">
      <c r="A53" s="1">
        <f t="shared" si="6"/>
        <v>12</v>
      </c>
      <c r="B53" s="11" t="s">
        <v>188</v>
      </c>
      <c r="C53" s="1">
        <v>12</v>
      </c>
      <c r="D53" s="1">
        <v>5</v>
      </c>
      <c r="E53" s="1">
        <v>2.1</v>
      </c>
      <c r="F53" s="1">
        <v>7.3</v>
      </c>
      <c r="G53" s="8">
        <f t="shared" si="7"/>
        <v>0.56470588235294128</v>
      </c>
      <c r="H53" s="9"/>
      <c r="I53" s="8">
        <f t="shared" si="8"/>
        <v>9.9647058823529413</v>
      </c>
    </row>
    <row r="54" spans="1:10" ht="13.5" customHeight="1" x14ac:dyDescent="0.35">
      <c r="A54" s="1">
        <f t="shared" si="6"/>
        <v>13</v>
      </c>
      <c r="B54" t="s">
        <v>48</v>
      </c>
      <c r="C54" s="1">
        <v>14</v>
      </c>
      <c r="D54" s="1">
        <v>9</v>
      </c>
      <c r="E54" s="10">
        <v>0.3</v>
      </c>
      <c r="F54" s="1">
        <v>9.1</v>
      </c>
      <c r="G54" s="8">
        <f t="shared" si="7"/>
        <v>0.48695652173913051</v>
      </c>
      <c r="H54" s="9"/>
      <c r="I54" s="8">
        <f t="shared" si="8"/>
        <v>9.8869565217391315</v>
      </c>
    </row>
    <row r="55" spans="1:10" s="6" customFormat="1" ht="13.5" customHeight="1" x14ac:dyDescent="0.35">
      <c r="A55" s="1">
        <f t="shared" si="6"/>
        <v>14</v>
      </c>
      <c r="B55" s="11" t="s">
        <v>189</v>
      </c>
      <c r="C55" s="1">
        <v>11</v>
      </c>
      <c r="D55" s="1">
        <v>1</v>
      </c>
      <c r="E55" s="1">
        <v>3.5</v>
      </c>
      <c r="F55" s="1">
        <v>5.3</v>
      </c>
      <c r="G55" s="8">
        <f t="shared" si="7"/>
        <v>0.73333333333333339</v>
      </c>
      <c r="H55" s="9"/>
      <c r="I55" s="8">
        <f t="shared" si="8"/>
        <v>9.533333333333335</v>
      </c>
      <c r="J55" s="7"/>
    </row>
    <row r="56" spans="1:10" ht="13.5" customHeight="1" x14ac:dyDescent="0.35">
      <c r="A56" s="1">
        <f t="shared" si="6"/>
        <v>15</v>
      </c>
      <c r="B56" s="11" t="s">
        <v>190</v>
      </c>
      <c r="C56" s="1">
        <v>7</v>
      </c>
      <c r="D56" s="1">
        <v>8</v>
      </c>
      <c r="E56" s="1">
        <v>0.5</v>
      </c>
      <c r="F56" s="1">
        <v>8.4</v>
      </c>
      <c r="G56" s="8">
        <f t="shared" si="4"/>
        <v>0.37333333333333335</v>
      </c>
      <c r="H56" s="9"/>
      <c r="I56" s="8">
        <f t="shared" si="5"/>
        <v>9.2733333333333334</v>
      </c>
      <c r="J56" s="4" t="s">
        <v>12</v>
      </c>
    </row>
    <row r="57" spans="1:10" ht="13.5" customHeight="1" x14ac:dyDescent="0.35">
      <c r="A57" s="1">
        <f t="shared" si="6"/>
        <v>16</v>
      </c>
      <c r="B57" s="11" t="s">
        <v>191</v>
      </c>
      <c r="C57" s="1">
        <v>8</v>
      </c>
      <c r="D57" s="1">
        <v>8</v>
      </c>
      <c r="E57" s="1">
        <v>-0.5</v>
      </c>
      <c r="F57" s="1">
        <v>9.3000000000000007</v>
      </c>
      <c r="G57" s="8">
        <f t="shared" si="4"/>
        <v>0.4</v>
      </c>
      <c r="H57" s="9"/>
      <c r="I57" s="8">
        <f t="shared" si="5"/>
        <v>9.2000000000000011</v>
      </c>
      <c r="J57" s="4" t="s">
        <v>12</v>
      </c>
    </row>
    <row r="58" spans="1:10" ht="13.5" customHeight="1" x14ac:dyDescent="0.35">
      <c r="A58" s="1">
        <f t="shared" si="6"/>
        <v>17</v>
      </c>
      <c r="B58" s="11" t="s">
        <v>51</v>
      </c>
      <c r="C58" s="1">
        <v>9</v>
      </c>
      <c r="D58" s="1">
        <v>10</v>
      </c>
      <c r="E58" s="1">
        <v>-1.6</v>
      </c>
      <c r="F58" s="1">
        <v>10</v>
      </c>
      <c r="G58" s="8">
        <f t="shared" si="4"/>
        <v>0.37894736842105264</v>
      </c>
      <c r="H58" s="9"/>
      <c r="I58" s="8">
        <f t="shared" si="5"/>
        <v>8.7789473684210524</v>
      </c>
      <c r="J58" s="4" t="s">
        <v>12</v>
      </c>
    </row>
    <row r="59" spans="1:10" ht="13.5" customHeight="1" x14ac:dyDescent="0.35">
      <c r="A59" s="1">
        <f t="shared" si="6"/>
        <v>18</v>
      </c>
      <c r="B59" s="11" t="s">
        <v>192</v>
      </c>
      <c r="C59" s="1">
        <v>11</v>
      </c>
      <c r="D59" s="1">
        <v>11</v>
      </c>
      <c r="E59" s="1">
        <v>0.3</v>
      </c>
      <c r="F59" s="1">
        <v>7.9</v>
      </c>
      <c r="G59" s="8">
        <f t="shared" si="4"/>
        <v>0.4</v>
      </c>
      <c r="H59" s="9"/>
      <c r="I59" s="8">
        <f t="shared" si="5"/>
        <v>8.6000000000000014</v>
      </c>
      <c r="J59" s="4" t="s">
        <v>12</v>
      </c>
    </row>
    <row r="60" spans="1:10" ht="13.5" customHeight="1" x14ac:dyDescent="0.35">
      <c r="A60" s="1">
        <f t="shared" si="6"/>
        <v>19</v>
      </c>
      <c r="B60" s="11" t="s">
        <v>54</v>
      </c>
      <c r="C60" s="1">
        <v>5</v>
      </c>
      <c r="D60" s="1">
        <v>7</v>
      </c>
      <c r="E60" s="1">
        <v>-1.4</v>
      </c>
      <c r="F60" s="10">
        <v>9.5</v>
      </c>
      <c r="G60" s="8">
        <f>((C60/(C60+D60))*0.8)</f>
        <v>0.33333333333333337</v>
      </c>
      <c r="H60" s="9"/>
      <c r="I60" s="8">
        <f>SUM(E60+F60+G60-H60)</f>
        <v>8.4333333333333336</v>
      </c>
      <c r="J60" s="4" t="s">
        <v>12</v>
      </c>
    </row>
    <row r="61" spans="1:10" ht="13.5" customHeight="1" x14ac:dyDescent="0.35">
      <c r="A61" s="1">
        <f t="shared" si="6"/>
        <v>20</v>
      </c>
      <c r="B61" s="11" t="s">
        <v>53</v>
      </c>
      <c r="C61" s="1">
        <v>3</v>
      </c>
      <c r="D61" s="1">
        <v>13</v>
      </c>
      <c r="E61" s="1">
        <v>-1.6</v>
      </c>
      <c r="F61" s="1">
        <v>9.4</v>
      </c>
      <c r="G61" s="8">
        <f>((C61/(C61+D61))*0.8)</f>
        <v>0.15000000000000002</v>
      </c>
      <c r="H61" s="9"/>
      <c r="I61" s="8">
        <f>SUM(E61+F61+G61-H61)</f>
        <v>7.9500000000000011</v>
      </c>
      <c r="J61" s="4" t="s">
        <v>12</v>
      </c>
    </row>
    <row r="62" spans="1:10" ht="13.5" customHeight="1" x14ac:dyDescent="0.35">
      <c r="A62" s="1">
        <f t="shared" si="6"/>
        <v>21</v>
      </c>
      <c r="B62" s="11" t="s">
        <v>52</v>
      </c>
      <c r="C62" s="1">
        <v>3</v>
      </c>
      <c r="D62" s="1">
        <v>14</v>
      </c>
      <c r="E62" s="1">
        <v>-2.2000000000000002</v>
      </c>
      <c r="F62" s="1">
        <v>9.9</v>
      </c>
      <c r="G62" s="8">
        <f>((C62/(C62+D62))*0.8)</f>
        <v>0.14117647058823532</v>
      </c>
      <c r="H62" s="9"/>
      <c r="I62" s="8">
        <f>SUM(E62+F62+G62-H62)</f>
        <v>7.8411764705882359</v>
      </c>
      <c r="J62" s="4" t="s">
        <v>12</v>
      </c>
    </row>
    <row r="63" spans="1:10" ht="13.5" customHeight="1" x14ac:dyDescent="0.35">
      <c r="A63" s="1">
        <f t="shared" si="6"/>
        <v>22</v>
      </c>
      <c r="B63" s="11" t="s">
        <v>193</v>
      </c>
      <c r="C63" s="1">
        <v>10</v>
      </c>
      <c r="D63" s="1">
        <v>11</v>
      </c>
      <c r="E63" s="10">
        <v>-1</v>
      </c>
      <c r="F63" s="1">
        <v>8.4</v>
      </c>
      <c r="G63" s="8">
        <f>((C63/(C63+D63))*0.8)</f>
        <v>0.38095238095238093</v>
      </c>
      <c r="H63" s="9"/>
      <c r="I63" s="8">
        <f>SUM(E63+F63+G63-H63)</f>
        <v>7.7809523809523817</v>
      </c>
      <c r="J63" s="4" t="s">
        <v>12</v>
      </c>
    </row>
    <row r="64" spans="1:10" ht="13.5" customHeight="1" x14ac:dyDescent="0.35">
      <c r="A64" s="1">
        <f t="shared" si="6"/>
        <v>23</v>
      </c>
      <c r="B64" s="11" t="s">
        <v>194</v>
      </c>
      <c r="C64" s="1">
        <v>8</v>
      </c>
      <c r="D64" s="1">
        <v>4</v>
      </c>
      <c r="E64" s="1">
        <v>0.8</v>
      </c>
      <c r="F64" s="1">
        <v>6.4</v>
      </c>
      <c r="G64" s="8">
        <f t="shared" si="4"/>
        <v>0.53333333333333333</v>
      </c>
      <c r="H64" s="9"/>
      <c r="I64" s="8">
        <f t="shared" si="5"/>
        <v>7.7333333333333334</v>
      </c>
      <c r="J64" s="14"/>
    </row>
    <row r="65" spans="1:10" ht="13.5" customHeight="1" x14ac:dyDescent="0.35">
      <c r="A65" s="1">
        <f t="shared" si="6"/>
        <v>24</v>
      </c>
      <c r="B65" s="11" t="s">
        <v>195</v>
      </c>
      <c r="C65" s="1">
        <v>11</v>
      </c>
      <c r="D65" s="1">
        <v>9</v>
      </c>
      <c r="E65" s="10">
        <v>0.1</v>
      </c>
      <c r="F65" s="1">
        <v>6.7</v>
      </c>
      <c r="G65" s="8">
        <f t="shared" si="4"/>
        <v>0.44000000000000006</v>
      </c>
      <c r="H65" s="9"/>
      <c r="I65" s="8">
        <f t="shared" si="5"/>
        <v>7.24</v>
      </c>
    </row>
    <row r="66" spans="1:10" ht="13.5" customHeight="1" x14ac:dyDescent="0.35">
      <c r="A66" s="1">
        <f t="shared" si="6"/>
        <v>25</v>
      </c>
      <c r="B66" s="11" t="s">
        <v>55</v>
      </c>
      <c r="C66" s="1">
        <v>8</v>
      </c>
      <c r="D66" s="1">
        <v>9</v>
      </c>
      <c r="E66" s="10">
        <v>0.1</v>
      </c>
      <c r="F66" s="1">
        <v>6</v>
      </c>
      <c r="G66" s="8">
        <f>((C66/(C66+D66))*0.8)</f>
        <v>0.37647058823529411</v>
      </c>
      <c r="H66" s="9"/>
      <c r="I66" s="8">
        <f>SUM(E66+F66+G66-H66)</f>
        <v>6.4764705882352942</v>
      </c>
    </row>
    <row r="67" spans="1:10" ht="13.5" customHeight="1" x14ac:dyDescent="0.35">
      <c r="A67" s="1">
        <f t="shared" si="6"/>
        <v>26</v>
      </c>
      <c r="B67" s="11" t="s">
        <v>58</v>
      </c>
      <c r="C67" s="1">
        <v>6</v>
      </c>
      <c r="D67" s="1">
        <v>4</v>
      </c>
      <c r="E67" s="1">
        <v>1.7</v>
      </c>
      <c r="F67" s="1">
        <v>4.2</v>
      </c>
      <c r="G67" s="8">
        <f>((C67/(C67+D67))*0.8)</f>
        <v>0.48</v>
      </c>
      <c r="H67" s="9"/>
      <c r="I67" s="8">
        <f>SUM(E67+F67+G67-H67)</f>
        <v>6.3800000000000008</v>
      </c>
      <c r="J67" s="13"/>
    </row>
    <row r="68" spans="1:10" ht="13.5" customHeight="1" x14ac:dyDescent="0.35">
      <c r="A68" s="1">
        <f t="shared" si="6"/>
        <v>27</v>
      </c>
      <c r="B68" s="11" t="s">
        <v>196</v>
      </c>
      <c r="C68" s="1">
        <v>7</v>
      </c>
      <c r="D68" s="1">
        <v>8</v>
      </c>
      <c r="E68" s="1">
        <v>-0.1</v>
      </c>
      <c r="F68" s="1">
        <v>6.1</v>
      </c>
      <c r="G68" s="8">
        <f>((C68/(C68+D68))*0.8)</f>
        <v>0.37333333333333335</v>
      </c>
      <c r="H68" s="9"/>
      <c r="I68" s="8">
        <f>SUM(E68+F68+G68-H68)</f>
        <v>6.3733333333333331</v>
      </c>
      <c r="J68" s="13"/>
    </row>
    <row r="69" spans="1:10" ht="13.5" customHeight="1" x14ac:dyDescent="0.35">
      <c r="A69" s="1">
        <f t="shared" si="6"/>
        <v>28</v>
      </c>
      <c r="B69" s="11" t="s">
        <v>57</v>
      </c>
      <c r="C69" s="1">
        <v>5</v>
      </c>
      <c r="D69" s="1">
        <v>6</v>
      </c>
      <c r="E69" s="1">
        <v>-0.3</v>
      </c>
      <c r="F69" s="1">
        <v>6.1</v>
      </c>
      <c r="G69" s="8">
        <f t="shared" si="4"/>
        <v>0.36363636363636365</v>
      </c>
      <c r="H69" s="9"/>
      <c r="I69" s="8">
        <f t="shared" si="5"/>
        <v>6.1636363636363631</v>
      </c>
      <c r="J69" s="13"/>
    </row>
    <row r="70" spans="1:10" ht="13.5" customHeight="1" x14ac:dyDescent="0.35">
      <c r="A70" s="1">
        <f t="shared" si="6"/>
        <v>29</v>
      </c>
      <c r="B70" s="11" t="s">
        <v>56</v>
      </c>
      <c r="C70" s="1">
        <v>3</v>
      </c>
      <c r="D70" s="1">
        <v>4</v>
      </c>
      <c r="E70" s="1">
        <v>-0.9</v>
      </c>
      <c r="F70" s="1">
        <v>6.7</v>
      </c>
      <c r="G70" s="8">
        <f>((C70/(C70+D70))*0.8)</f>
        <v>0.34285714285714286</v>
      </c>
      <c r="H70" s="9"/>
      <c r="I70" s="8">
        <f>SUM(E70+F70+G70-H70)</f>
        <v>6.1428571428571423</v>
      </c>
      <c r="J70" s="13"/>
    </row>
    <row r="71" spans="1:10" ht="13.5" customHeight="1" x14ac:dyDescent="0.35">
      <c r="A71" s="1">
        <f t="shared" si="6"/>
        <v>30</v>
      </c>
      <c r="B71" s="11" t="s">
        <v>59</v>
      </c>
      <c r="C71" s="1">
        <v>4</v>
      </c>
      <c r="D71" s="1">
        <v>6</v>
      </c>
      <c r="E71" s="1">
        <v>-0.8</v>
      </c>
      <c r="F71" s="1">
        <v>6.1</v>
      </c>
      <c r="G71" s="8">
        <f t="shared" si="4"/>
        <v>0.32000000000000006</v>
      </c>
      <c r="H71" s="9"/>
      <c r="I71" s="8">
        <f t="shared" si="5"/>
        <v>5.62</v>
      </c>
      <c r="J71" s="4" t="s">
        <v>12</v>
      </c>
    </row>
    <row r="72" spans="1:10" ht="13.5" customHeight="1" x14ac:dyDescent="0.35">
      <c r="A72" s="1">
        <f t="shared" si="6"/>
        <v>31</v>
      </c>
      <c r="B72" s="11" t="s">
        <v>60</v>
      </c>
      <c r="C72" s="1">
        <v>6</v>
      </c>
      <c r="D72" s="1">
        <v>13</v>
      </c>
      <c r="E72" s="1">
        <v>-1.4</v>
      </c>
      <c r="F72" s="1">
        <v>6.7</v>
      </c>
      <c r="G72" s="8">
        <f t="shared" ref="G72:G78" si="9">((C72/(C72+D72))*0.8)</f>
        <v>0.25263157894736843</v>
      </c>
      <c r="H72" s="9"/>
      <c r="I72" s="8">
        <f t="shared" ref="I72:I78" si="10">SUM(E72+F72+G72-H72)</f>
        <v>5.552631578947369</v>
      </c>
      <c r="J72" s="4" t="s">
        <v>12</v>
      </c>
    </row>
    <row r="73" spans="1:10" ht="13.5" customHeight="1" x14ac:dyDescent="0.35">
      <c r="A73" s="1">
        <f t="shared" si="6"/>
        <v>32</v>
      </c>
      <c r="B73" s="11" t="s">
        <v>197</v>
      </c>
      <c r="C73" s="1">
        <v>6</v>
      </c>
      <c r="D73" s="1">
        <v>12</v>
      </c>
      <c r="E73" s="1">
        <v>-0.9</v>
      </c>
      <c r="F73" s="1">
        <v>6.1</v>
      </c>
      <c r="G73" s="8">
        <f t="shared" si="9"/>
        <v>0.26666666666666666</v>
      </c>
      <c r="H73" s="9"/>
      <c r="I73" s="8">
        <f t="shared" si="10"/>
        <v>5.4666666666666659</v>
      </c>
      <c r="J73" s="4" t="s">
        <v>12</v>
      </c>
    </row>
    <row r="74" spans="1:10" ht="13.5" customHeight="1" x14ac:dyDescent="0.35">
      <c r="A74" s="1">
        <f t="shared" si="6"/>
        <v>33</v>
      </c>
      <c r="B74" s="11" t="s">
        <v>63</v>
      </c>
      <c r="C74" s="1">
        <v>3</v>
      </c>
      <c r="D74" s="1">
        <v>8</v>
      </c>
      <c r="E74" s="10">
        <v>-1.8</v>
      </c>
      <c r="F74" s="1">
        <v>6.5</v>
      </c>
      <c r="G74" s="8">
        <f t="shared" si="9"/>
        <v>0.21818181818181817</v>
      </c>
      <c r="H74" s="9"/>
      <c r="I74" s="8">
        <f t="shared" si="10"/>
        <v>4.918181818181818</v>
      </c>
      <c r="J74" s="4" t="s">
        <v>12</v>
      </c>
    </row>
    <row r="75" spans="1:10" ht="13.5" customHeight="1" x14ac:dyDescent="0.35">
      <c r="A75" s="1">
        <f t="shared" si="6"/>
        <v>34</v>
      </c>
      <c r="B75" s="11" t="s">
        <v>61</v>
      </c>
      <c r="C75" s="1">
        <v>7</v>
      </c>
      <c r="D75" s="1">
        <v>7</v>
      </c>
      <c r="E75" s="10">
        <v>-0.5</v>
      </c>
      <c r="F75" s="1">
        <v>5</v>
      </c>
      <c r="G75" s="8">
        <f t="shared" si="9"/>
        <v>0.4</v>
      </c>
      <c r="H75" s="9"/>
      <c r="I75" s="8">
        <f t="shared" si="10"/>
        <v>4.9000000000000004</v>
      </c>
      <c r="J75" s="4" t="s">
        <v>12</v>
      </c>
    </row>
    <row r="76" spans="1:10" ht="13.5" customHeight="1" x14ac:dyDescent="0.35">
      <c r="A76" s="1">
        <f t="shared" si="6"/>
        <v>35</v>
      </c>
      <c r="B76" s="11" t="s">
        <v>198</v>
      </c>
      <c r="C76" s="1">
        <v>4</v>
      </c>
      <c r="D76" s="1">
        <v>6</v>
      </c>
      <c r="E76" s="10">
        <v>-1.6</v>
      </c>
      <c r="F76" s="1">
        <v>5.9</v>
      </c>
      <c r="G76" s="8">
        <f t="shared" si="9"/>
        <v>0.32000000000000006</v>
      </c>
      <c r="H76" s="9"/>
      <c r="I76" s="8">
        <f t="shared" si="10"/>
        <v>4.620000000000001</v>
      </c>
      <c r="J76" s="4" t="s">
        <v>12</v>
      </c>
    </row>
    <row r="77" spans="1:10" ht="13.5" customHeight="1" x14ac:dyDescent="0.35">
      <c r="A77" s="1">
        <f t="shared" si="6"/>
        <v>36</v>
      </c>
      <c r="B77" s="11" t="s">
        <v>64</v>
      </c>
      <c r="C77" s="1">
        <v>6</v>
      </c>
      <c r="D77" s="1">
        <v>7</v>
      </c>
      <c r="E77" s="1">
        <v>-0.5</v>
      </c>
      <c r="F77" s="1">
        <v>4.7</v>
      </c>
      <c r="G77" s="8">
        <f t="shared" si="9"/>
        <v>0.36923076923076925</v>
      </c>
      <c r="H77" s="9"/>
      <c r="I77" s="8">
        <f t="shared" si="10"/>
        <v>4.569230769230769</v>
      </c>
    </row>
    <row r="78" spans="1:10" ht="13.5" customHeight="1" x14ac:dyDescent="0.35">
      <c r="A78" s="1">
        <f t="shared" si="6"/>
        <v>37</v>
      </c>
      <c r="B78" s="11" t="s">
        <v>62</v>
      </c>
      <c r="C78" s="1">
        <v>1</v>
      </c>
      <c r="D78" s="1">
        <v>8</v>
      </c>
      <c r="E78" s="1">
        <v>-4.9000000000000004</v>
      </c>
      <c r="F78" s="1">
        <v>9.8000000000000007</v>
      </c>
      <c r="G78" s="8">
        <f t="shared" si="9"/>
        <v>8.8888888888888892E-2</v>
      </c>
      <c r="H78" s="9">
        <v>0.5</v>
      </c>
      <c r="I78" s="8">
        <f t="shared" si="10"/>
        <v>4.4888888888888889</v>
      </c>
      <c r="J78" s="4" t="s">
        <v>12</v>
      </c>
    </row>
    <row r="79" spans="1:10" ht="13.5" customHeight="1" x14ac:dyDescent="0.35">
      <c r="A79" s="1">
        <f t="shared" si="6"/>
        <v>38</v>
      </c>
      <c r="B79" s="11" t="s">
        <v>65</v>
      </c>
      <c r="C79" s="1">
        <v>4</v>
      </c>
      <c r="D79" s="1">
        <v>5</v>
      </c>
      <c r="E79" s="1">
        <v>-1.2</v>
      </c>
      <c r="F79" s="1">
        <v>5.4</v>
      </c>
      <c r="G79" s="8">
        <f t="shared" si="4"/>
        <v>0.35555555555555557</v>
      </c>
      <c r="H79" s="9">
        <v>0.25</v>
      </c>
      <c r="I79" s="8">
        <f t="shared" si="5"/>
        <v>4.3055555555555554</v>
      </c>
      <c r="J79" s="12"/>
    </row>
    <row r="80" spans="1:10" ht="13.5" customHeight="1" x14ac:dyDescent="0.35">
      <c r="A80" s="1">
        <f t="shared" si="6"/>
        <v>39</v>
      </c>
      <c r="B80" s="11" t="s">
        <v>67</v>
      </c>
      <c r="C80" s="1">
        <v>3</v>
      </c>
      <c r="D80" s="1">
        <v>9</v>
      </c>
      <c r="E80" s="1">
        <v>-2.1</v>
      </c>
      <c r="F80" s="1">
        <v>5.9</v>
      </c>
      <c r="G80" s="8">
        <f>((C80/(C80+D80))*0.8)</f>
        <v>0.2</v>
      </c>
      <c r="H80" s="9"/>
      <c r="I80" s="8">
        <f>SUM(E80+F80+G80-H80)</f>
        <v>4</v>
      </c>
      <c r="J80" s="4" t="s">
        <v>12</v>
      </c>
    </row>
    <row r="81" spans="1:10" ht="13.5" customHeight="1" x14ac:dyDescent="0.35">
      <c r="A81" s="1">
        <f t="shared" si="6"/>
        <v>40</v>
      </c>
      <c r="B81" s="11" t="s">
        <v>68</v>
      </c>
      <c r="C81" s="1">
        <v>2</v>
      </c>
      <c r="D81" s="1">
        <v>7</v>
      </c>
      <c r="E81" s="1">
        <v>-1.9</v>
      </c>
      <c r="F81" s="1">
        <v>4.9000000000000004</v>
      </c>
      <c r="G81" s="8">
        <f>((C81/(C81+D81))*0.8)</f>
        <v>0.17777777777777778</v>
      </c>
      <c r="H81" s="9"/>
      <c r="I81" s="8">
        <f>SUM(E81+F81+G81-H81)</f>
        <v>3.177777777777778</v>
      </c>
      <c r="J81" s="4" t="s">
        <v>12</v>
      </c>
    </row>
    <row r="82" spans="1:10" ht="13.5" customHeight="1" x14ac:dyDescent="0.35">
      <c r="A82" s="1">
        <f t="shared" si="6"/>
        <v>41</v>
      </c>
      <c r="B82" s="11" t="s">
        <v>66</v>
      </c>
      <c r="C82" s="1">
        <v>6</v>
      </c>
      <c r="D82" s="1">
        <v>3</v>
      </c>
      <c r="E82" s="1">
        <v>-0.1</v>
      </c>
      <c r="F82" s="1">
        <v>6.4</v>
      </c>
      <c r="G82" s="8">
        <f>((C82/(C82+D82))*0.8)</f>
        <v>0.53333333333333333</v>
      </c>
      <c r="H82" s="9">
        <v>3.75</v>
      </c>
      <c r="I82" s="8">
        <f>SUM(E82+F82+G82-H82)</f>
        <v>3.0833333333333339</v>
      </c>
      <c r="J82" s="4" t="s">
        <v>12</v>
      </c>
    </row>
    <row r="83" spans="1:10" ht="13.5" customHeight="1" x14ac:dyDescent="0.35">
      <c r="A83" s="1">
        <f t="shared" si="6"/>
        <v>42</v>
      </c>
      <c r="B83" s="11" t="s">
        <v>199</v>
      </c>
      <c r="C83" s="1">
        <v>2</v>
      </c>
      <c r="D83" s="1">
        <v>7</v>
      </c>
      <c r="E83" s="1">
        <v>-2</v>
      </c>
      <c r="F83" s="1">
        <v>5.0999999999999996</v>
      </c>
      <c r="G83" s="8">
        <f>((C83/(C83+D83))*0.8)</f>
        <v>0.17777777777777778</v>
      </c>
      <c r="H83" s="9">
        <v>0.25</v>
      </c>
      <c r="I83" s="8">
        <f>SUM(E83+F83+G83-H83)</f>
        <v>3.0277777777777772</v>
      </c>
      <c r="J83" s="4" t="s">
        <v>12</v>
      </c>
    </row>
    <row r="84" spans="1:10" ht="13.5" customHeight="1" x14ac:dyDescent="0.35">
      <c r="A84" s="1">
        <f t="shared" si="6"/>
        <v>43</v>
      </c>
      <c r="B84" s="11" t="s">
        <v>69</v>
      </c>
      <c r="C84" s="1">
        <v>0</v>
      </c>
      <c r="D84" s="1">
        <v>7</v>
      </c>
      <c r="E84" s="1">
        <v>-3.4</v>
      </c>
      <c r="F84" s="1">
        <v>5.8</v>
      </c>
      <c r="G84" s="8">
        <f t="shared" si="4"/>
        <v>0</v>
      </c>
      <c r="H84" s="9"/>
      <c r="I84" s="8">
        <f t="shared" si="5"/>
        <v>2.4</v>
      </c>
      <c r="J84" s="4" t="s">
        <v>12</v>
      </c>
    </row>
    <row r="85" spans="1:10" ht="13.5" customHeight="1" x14ac:dyDescent="0.35">
      <c r="A85" s="1">
        <f t="shared" si="6"/>
        <v>44</v>
      </c>
      <c r="B85" s="11" t="s">
        <v>70</v>
      </c>
      <c r="C85" s="1">
        <v>1</v>
      </c>
      <c r="D85" s="1">
        <v>9</v>
      </c>
      <c r="E85" s="1">
        <v>-4.2</v>
      </c>
      <c r="F85" s="1">
        <v>4.7</v>
      </c>
      <c r="G85" s="8">
        <f t="shared" si="4"/>
        <v>8.0000000000000016E-2</v>
      </c>
      <c r="H85" s="9"/>
      <c r="I85" s="8">
        <f t="shared" si="5"/>
        <v>0.58000000000000007</v>
      </c>
      <c r="J85" s="4" t="s">
        <v>12</v>
      </c>
    </row>
    <row r="86" spans="1:10" ht="13.5" customHeight="1" x14ac:dyDescent="0.35">
      <c r="A86" s="1">
        <v>45</v>
      </c>
      <c r="B86" s="11" t="s">
        <v>71</v>
      </c>
      <c r="C86" s="1">
        <v>2</v>
      </c>
      <c r="D86" s="1">
        <v>6</v>
      </c>
      <c r="E86" s="1">
        <v>-1.7</v>
      </c>
      <c r="F86" s="1">
        <v>6.2</v>
      </c>
      <c r="G86" s="8">
        <f t="shared" si="4"/>
        <v>0.2</v>
      </c>
      <c r="H86" s="9">
        <v>5.75</v>
      </c>
      <c r="I86" s="8">
        <f t="shared" si="5"/>
        <v>-1.0499999999999998</v>
      </c>
    </row>
    <row r="87" spans="1:10" ht="13.5" customHeight="1" x14ac:dyDescent="0.35">
      <c r="B87" s="6"/>
    </row>
    <row r="88" spans="1:10" ht="12" customHeight="1" x14ac:dyDescent="0.35">
      <c r="B88" s="2"/>
      <c r="J88" s="4" t="s">
        <v>12</v>
      </c>
    </row>
    <row r="89" spans="1:10" ht="12" customHeight="1" x14ac:dyDescent="0.35">
      <c r="B89" s="2" t="s">
        <v>72</v>
      </c>
      <c r="J89" s="4" t="s">
        <v>12</v>
      </c>
    </row>
    <row r="90" spans="1:10" ht="12" customHeight="1" x14ac:dyDescent="0.35">
      <c r="A90" s="5" t="s">
        <v>1</v>
      </c>
      <c r="B90" s="6" t="s">
        <v>2</v>
      </c>
      <c r="C90" s="5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5" t="s">
        <v>8</v>
      </c>
      <c r="I90" s="5" t="s">
        <v>9</v>
      </c>
      <c r="J90" s="4" t="s">
        <v>12</v>
      </c>
    </row>
    <row r="91" spans="1:10" ht="12" customHeight="1" x14ac:dyDescent="0.35">
      <c r="A91" s="1">
        <v>1</v>
      </c>
      <c r="B91" s="11" t="s">
        <v>179</v>
      </c>
      <c r="C91" s="1">
        <v>16</v>
      </c>
      <c r="D91" s="1">
        <v>5</v>
      </c>
      <c r="E91" s="1">
        <v>2.1</v>
      </c>
      <c r="F91" s="1">
        <v>10.6</v>
      </c>
      <c r="G91" s="8">
        <f t="shared" ref="G91:G98" si="11">((C91/(C91+D91))*0.8)</f>
        <v>0.60952380952380958</v>
      </c>
      <c r="H91" s="9"/>
      <c r="I91" s="8">
        <f t="shared" ref="I91:I98" si="12">SUM(E91+F91+G91-H91)</f>
        <v>13.309523809523808</v>
      </c>
      <c r="J91" s="4" t="s">
        <v>12</v>
      </c>
    </row>
    <row r="92" spans="1:10" ht="12" customHeight="1" x14ac:dyDescent="0.35">
      <c r="A92" s="1">
        <f t="shared" ref="A92:A128" si="13">SUM(A91+1)</f>
        <v>2</v>
      </c>
      <c r="B92" s="11" t="s">
        <v>73</v>
      </c>
      <c r="C92" s="1">
        <v>15</v>
      </c>
      <c r="D92" s="1">
        <v>3</v>
      </c>
      <c r="E92" s="1">
        <v>3.5</v>
      </c>
      <c r="F92" s="1">
        <v>8.6999999999999993</v>
      </c>
      <c r="G92" s="8">
        <f t="shared" si="11"/>
        <v>0.66666666666666674</v>
      </c>
      <c r="H92" s="9"/>
      <c r="I92" s="8">
        <f t="shared" si="12"/>
        <v>12.866666666666665</v>
      </c>
      <c r="J92" s="4" t="s">
        <v>12</v>
      </c>
    </row>
    <row r="93" spans="1:10" ht="12" customHeight="1" x14ac:dyDescent="0.35">
      <c r="A93" s="1">
        <f t="shared" si="13"/>
        <v>3</v>
      </c>
      <c r="B93" s="11" t="s">
        <v>74</v>
      </c>
      <c r="C93" s="1">
        <v>11</v>
      </c>
      <c r="D93" s="1">
        <v>2</v>
      </c>
      <c r="E93" s="1">
        <v>2.6</v>
      </c>
      <c r="F93" s="1">
        <v>9.1999999999999993</v>
      </c>
      <c r="G93" s="8">
        <f t="shared" si="11"/>
        <v>0.67692307692307696</v>
      </c>
      <c r="H93" s="9"/>
      <c r="I93" s="8">
        <f t="shared" si="12"/>
        <v>12.476923076923075</v>
      </c>
      <c r="J93" s="4" t="s">
        <v>12</v>
      </c>
    </row>
    <row r="94" spans="1:10" ht="12" customHeight="1" x14ac:dyDescent="0.35">
      <c r="A94" s="1">
        <f t="shared" si="13"/>
        <v>4</v>
      </c>
      <c r="B94" s="11" t="s">
        <v>75</v>
      </c>
      <c r="C94" s="1">
        <v>12</v>
      </c>
      <c r="D94" s="1">
        <v>5</v>
      </c>
      <c r="E94" s="1">
        <v>2.2000000000000002</v>
      </c>
      <c r="F94" s="1">
        <v>9.6</v>
      </c>
      <c r="G94" s="8">
        <f t="shared" si="11"/>
        <v>0.56470588235294128</v>
      </c>
      <c r="H94" s="9"/>
      <c r="I94" s="8">
        <f t="shared" si="12"/>
        <v>12.364705882352942</v>
      </c>
      <c r="J94" s="4" t="s">
        <v>12</v>
      </c>
    </row>
    <row r="95" spans="1:10" ht="12" customHeight="1" x14ac:dyDescent="0.35">
      <c r="A95" s="1">
        <f t="shared" si="13"/>
        <v>5</v>
      </c>
      <c r="B95" s="11" t="s">
        <v>76</v>
      </c>
      <c r="C95" s="1">
        <v>13</v>
      </c>
      <c r="D95" s="1">
        <v>3</v>
      </c>
      <c r="E95" s="1">
        <v>3.1</v>
      </c>
      <c r="F95" s="1">
        <v>8.1999999999999993</v>
      </c>
      <c r="G95" s="8">
        <f t="shared" si="11"/>
        <v>0.65</v>
      </c>
      <c r="H95" s="9"/>
      <c r="I95" s="8">
        <f t="shared" si="12"/>
        <v>11.95</v>
      </c>
    </row>
    <row r="96" spans="1:10" ht="12" customHeight="1" x14ac:dyDescent="0.35">
      <c r="A96" s="1">
        <f t="shared" si="13"/>
        <v>6</v>
      </c>
      <c r="B96" t="s">
        <v>78</v>
      </c>
      <c r="C96" s="1">
        <v>19</v>
      </c>
      <c r="D96" s="1">
        <v>1</v>
      </c>
      <c r="E96" s="1">
        <v>3.7</v>
      </c>
      <c r="F96" s="1">
        <v>7.3</v>
      </c>
      <c r="G96" s="8">
        <f t="shared" si="11"/>
        <v>0.76</v>
      </c>
      <c r="H96" s="9"/>
      <c r="I96" s="8">
        <f t="shared" si="12"/>
        <v>11.76</v>
      </c>
    </row>
    <row r="97" spans="1:10" ht="12" customHeight="1" x14ac:dyDescent="0.35">
      <c r="A97" s="1">
        <f t="shared" si="13"/>
        <v>7</v>
      </c>
      <c r="B97" t="s">
        <v>79</v>
      </c>
      <c r="C97" s="1">
        <v>13</v>
      </c>
      <c r="D97" s="1">
        <v>3</v>
      </c>
      <c r="E97" s="1">
        <v>1.9</v>
      </c>
      <c r="F97" s="1">
        <v>8.8000000000000007</v>
      </c>
      <c r="G97" s="8">
        <f t="shared" si="11"/>
        <v>0.65</v>
      </c>
      <c r="H97" s="9"/>
      <c r="I97" s="8">
        <f t="shared" si="12"/>
        <v>11.350000000000001</v>
      </c>
    </row>
    <row r="98" spans="1:10" ht="12" customHeight="1" x14ac:dyDescent="0.35">
      <c r="A98" s="1">
        <f t="shared" si="13"/>
        <v>8</v>
      </c>
      <c r="B98" s="11" t="s">
        <v>77</v>
      </c>
      <c r="C98" s="1">
        <v>10</v>
      </c>
      <c r="D98" s="1">
        <v>1</v>
      </c>
      <c r="E98" s="1">
        <v>2.6</v>
      </c>
      <c r="F98" s="1">
        <v>8</v>
      </c>
      <c r="G98" s="8">
        <f t="shared" si="11"/>
        <v>0.72727272727272729</v>
      </c>
      <c r="H98" s="9"/>
      <c r="I98" s="8">
        <f t="shared" si="12"/>
        <v>11.327272727272726</v>
      </c>
    </row>
    <row r="99" spans="1:10" ht="12" customHeight="1" x14ac:dyDescent="0.35">
      <c r="A99" s="1">
        <f t="shared" si="13"/>
        <v>9</v>
      </c>
      <c r="B99" s="11" t="s">
        <v>80</v>
      </c>
      <c r="C99" s="1">
        <v>11</v>
      </c>
      <c r="D99" s="1">
        <v>2</v>
      </c>
      <c r="E99" s="1">
        <v>2.8</v>
      </c>
      <c r="F99" s="1">
        <v>7.8</v>
      </c>
      <c r="G99" s="8">
        <f t="shared" ref="G99:G118" si="14">((C99/(C99+D99))*0.8)</f>
        <v>0.67692307692307696</v>
      </c>
      <c r="H99" s="9"/>
      <c r="I99" s="8">
        <f t="shared" ref="I99:I118" si="15">SUM(E99+F99+G99-H99)</f>
        <v>11.276923076923076</v>
      </c>
    </row>
    <row r="100" spans="1:10" ht="12" customHeight="1" x14ac:dyDescent="0.35">
      <c r="A100" s="1">
        <f t="shared" si="13"/>
        <v>10</v>
      </c>
      <c r="B100" s="11" t="s">
        <v>81</v>
      </c>
      <c r="C100" s="1">
        <v>14</v>
      </c>
      <c r="D100" s="1">
        <v>7</v>
      </c>
      <c r="E100" s="1">
        <v>1.6</v>
      </c>
      <c r="F100" s="1">
        <v>9.1</v>
      </c>
      <c r="G100" s="8">
        <f t="shared" si="14"/>
        <v>0.53333333333333333</v>
      </c>
      <c r="H100" s="9"/>
      <c r="I100" s="8">
        <f t="shared" si="15"/>
        <v>11.233333333333333</v>
      </c>
    </row>
    <row r="101" spans="1:10" ht="12" customHeight="1" x14ac:dyDescent="0.35">
      <c r="A101" s="1">
        <f t="shared" si="13"/>
        <v>11</v>
      </c>
      <c r="B101" s="11" t="s">
        <v>82</v>
      </c>
      <c r="C101" s="1">
        <v>16</v>
      </c>
      <c r="D101" s="1">
        <v>5</v>
      </c>
      <c r="E101" s="1">
        <v>1.4</v>
      </c>
      <c r="F101" s="1">
        <v>8.9</v>
      </c>
      <c r="G101" s="8">
        <f t="shared" si="14"/>
        <v>0.60952380952380958</v>
      </c>
      <c r="H101" s="9"/>
      <c r="I101" s="8">
        <f t="shared" si="15"/>
        <v>10.90952380952381</v>
      </c>
    </row>
    <row r="102" spans="1:10" ht="12" customHeight="1" x14ac:dyDescent="0.35">
      <c r="A102" s="1">
        <f t="shared" si="13"/>
        <v>12</v>
      </c>
      <c r="B102" s="11" t="s">
        <v>85</v>
      </c>
      <c r="C102" s="1">
        <v>7</v>
      </c>
      <c r="D102" s="1">
        <v>10</v>
      </c>
      <c r="E102" s="10">
        <v>0.4</v>
      </c>
      <c r="F102" s="1">
        <v>9.6</v>
      </c>
      <c r="G102" s="8">
        <f>((C102/(C102+D102))*0.8)</f>
        <v>0.32941176470588235</v>
      </c>
      <c r="H102" s="9"/>
      <c r="I102" s="8">
        <f>SUM(E102+F102+G102-H102)</f>
        <v>10.329411764705883</v>
      </c>
      <c r="J102" s="13"/>
    </row>
    <row r="103" spans="1:10" ht="12" customHeight="1" x14ac:dyDescent="0.35">
      <c r="A103" s="1">
        <f t="shared" si="13"/>
        <v>13</v>
      </c>
      <c r="B103" s="11" t="s">
        <v>83</v>
      </c>
      <c r="C103" s="1">
        <v>9</v>
      </c>
      <c r="D103" s="1">
        <v>11</v>
      </c>
      <c r="E103" s="1">
        <v>0.8</v>
      </c>
      <c r="F103" s="1">
        <v>9.1</v>
      </c>
      <c r="G103" s="8">
        <f t="shared" si="14"/>
        <v>0.36000000000000004</v>
      </c>
      <c r="H103" s="9"/>
      <c r="I103" s="8">
        <f t="shared" si="15"/>
        <v>10.26</v>
      </c>
    </row>
    <row r="104" spans="1:10" ht="12" customHeight="1" x14ac:dyDescent="0.35">
      <c r="A104" s="1">
        <f t="shared" si="13"/>
        <v>14</v>
      </c>
      <c r="B104" s="11" t="s">
        <v>84</v>
      </c>
      <c r="C104" s="1">
        <v>13</v>
      </c>
      <c r="D104" s="1">
        <v>3</v>
      </c>
      <c r="E104" s="10">
        <v>2.2000000000000002</v>
      </c>
      <c r="F104" s="1">
        <v>7.1</v>
      </c>
      <c r="G104" s="8">
        <f>((C104/(C104+D104))*0.8)</f>
        <v>0.65</v>
      </c>
      <c r="H104" s="9"/>
      <c r="I104" s="8">
        <f>SUM(E104+F104+G104-H104)</f>
        <v>9.9500000000000011</v>
      </c>
    </row>
    <row r="105" spans="1:10" ht="12" customHeight="1" x14ac:dyDescent="0.35">
      <c r="A105" s="1">
        <f t="shared" si="13"/>
        <v>15</v>
      </c>
      <c r="B105" s="11" t="s">
        <v>86</v>
      </c>
      <c r="C105" s="1">
        <v>5</v>
      </c>
      <c r="D105" s="1">
        <v>5</v>
      </c>
      <c r="E105" s="1">
        <v>1.2</v>
      </c>
      <c r="F105" s="1">
        <v>8</v>
      </c>
      <c r="G105" s="8">
        <f t="shared" si="14"/>
        <v>0.4</v>
      </c>
      <c r="H105" s="9"/>
      <c r="I105" s="8">
        <f t="shared" si="15"/>
        <v>9.6</v>
      </c>
    </row>
    <row r="106" spans="1:10" ht="12" customHeight="1" x14ac:dyDescent="0.35">
      <c r="A106" s="1">
        <f t="shared" si="13"/>
        <v>16</v>
      </c>
      <c r="B106" t="s">
        <v>96</v>
      </c>
      <c r="C106" s="1">
        <v>18</v>
      </c>
      <c r="D106" s="1">
        <v>4</v>
      </c>
      <c r="E106" s="1">
        <v>1.5</v>
      </c>
      <c r="F106" s="1">
        <v>7.4</v>
      </c>
      <c r="G106" s="8">
        <f t="shared" ref="G106:G117" si="16">((C106/(C106+D106))*0.8)</f>
        <v>0.65454545454545465</v>
      </c>
      <c r="H106" s="9"/>
      <c r="I106" s="8">
        <f t="shared" ref="I106:I117" si="17">SUM(E106+F106+G106-H106)</f>
        <v>9.5545454545454547</v>
      </c>
    </row>
    <row r="107" spans="1:10" ht="12" customHeight="1" x14ac:dyDescent="0.35">
      <c r="A107" s="1">
        <f t="shared" si="13"/>
        <v>17</v>
      </c>
      <c r="B107" s="11" t="s">
        <v>87</v>
      </c>
      <c r="C107" s="1">
        <v>6</v>
      </c>
      <c r="D107" s="1">
        <v>8</v>
      </c>
      <c r="E107" s="1">
        <v>0.1</v>
      </c>
      <c r="F107" s="1">
        <v>9.1</v>
      </c>
      <c r="G107" s="8">
        <f t="shared" si="16"/>
        <v>0.34285714285714286</v>
      </c>
      <c r="H107" s="9"/>
      <c r="I107" s="8">
        <f t="shared" si="17"/>
        <v>9.5428571428571427</v>
      </c>
    </row>
    <row r="108" spans="1:10" ht="12" customHeight="1" x14ac:dyDescent="0.35">
      <c r="A108" s="1">
        <f t="shared" si="13"/>
        <v>18</v>
      </c>
      <c r="B108" s="11" t="s">
        <v>89</v>
      </c>
      <c r="C108" s="1">
        <v>4</v>
      </c>
      <c r="D108" s="1">
        <v>11</v>
      </c>
      <c r="E108" s="1">
        <v>-1</v>
      </c>
      <c r="F108" s="1">
        <v>10.3</v>
      </c>
      <c r="G108" s="8">
        <f t="shared" si="16"/>
        <v>0.21333333333333335</v>
      </c>
      <c r="H108" s="9"/>
      <c r="I108" s="8">
        <f t="shared" si="17"/>
        <v>9.5133333333333336</v>
      </c>
    </row>
    <row r="109" spans="1:10" ht="12" customHeight="1" x14ac:dyDescent="0.35">
      <c r="A109" s="1">
        <f t="shared" si="13"/>
        <v>19</v>
      </c>
      <c r="B109" s="13" t="s">
        <v>90</v>
      </c>
      <c r="C109" s="1">
        <v>12</v>
      </c>
      <c r="D109" s="1">
        <v>6</v>
      </c>
      <c r="E109" s="1">
        <v>1.4</v>
      </c>
      <c r="F109" s="1">
        <v>7.5</v>
      </c>
      <c r="G109" s="8">
        <f t="shared" si="16"/>
        <v>0.53333333333333333</v>
      </c>
      <c r="H109" s="9"/>
      <c r="I109" s="8">
        <f t="shared" si="17"/>
        <v>9.4333333333333336</v>
      </c>
    </row>
    <row r="110" spans="1:10" ht="12" customHeight="1" x14ac:dyDescent="0.35">
      <c r="A110" s="1">
        <f t="shared" si="13"/>
        <v>20</v>
      </c>
      <c r="B110" s="11" t="s">
        <v>180</v>
      </c>
      <c r="C110" s="1">
        <v>10</v>
      </c>
      <c r="D110" s="1">
        <v>6</v>
      </c>
      <c r="E110" s="1">
        <v>1.4</v>
      </c>
      <c r="F110" s="1">
        <v>7.2</v>
      </c>
      <c r="G110" s="8">
        <f t="shared" si="16"/>
        <v>0.5</v>
      </c>
      <c r="H110" s="9"/>
      <c r="I110" s="8">
        <f t="shared" si="17"/>
        <v>9.1</v>
      </c>
    </row>
    <row r="111" spans="1:10" s="6" customFormat="1" ht="12" customHeight="1" x14ac:dyDescent="0.35">
      <c r="A111" s="1">
        <f t="shared" si="13"/>
        <v>21</v>
      </c>
      <c r="B111" s="11" t="s">
        <v>95</v>
      </c>
      <c r="C111" s="1">
        <v>5</v>
      </c>
      <c r="D111" s="1">
        <v>7</v>
      </c>
      <c r="E111" s="1">
        <v>0.2</v>
      </c>
      <c r="F111" s="1">
        <v>8.5</v>
      </c>
      <c r="G111" s="8">
        <f t="shared" si="16"/>
        <v>0.33333333333333337</v>
      </c>
      <c r="H111" s="9"/>
      <c r="I111" s="8">
        <f t="shared" si="17"/>
        <v>9.0333333333333332</v>
      </c>
      <c r="J111" s="7"/>
    </row>
    <row r="112" spans="1:10" ht="12" customHeight="1" x14ac:dyDescent="0.35">
      <c r="A112" s="1">
        <f t="shared" si="13"/>
        <v>22</v>
      </c>
      <c r="B112" t="s">
        <v>93</v>
      </c>
      <c r="C112" s="1">
        <v>7</v>
      </c>
      <c r="D112" s="1">
        <v>12</v>
      </c>
      <c r="E112" s="1">
        <v>-0.2</v>
      </c>
      <c r="F112" s="1">
        <v>8.8000000000000007</v>
      </c>
      <c r="G112" s="8">
        <f t="shared" si="16"/>
        <v>0.29473684210526313</v>
      </c>
      <c r="H112" s="9"/>
      <c r="I112" s="8">
        <f t="shared" si="17"/>
        <v>8.8947368421052637</v>
      </c>
      <c r="J112" s="4" t="s">
        <v>12</v>
      </c>
    </row>
    <row r="113" spans="1:19" ht="12" customHeight="1" x14ac:dyDescent="0.35">
      <c r="A113" s="1">
        <f t="shared" si="13"/>
        <v>23</v>
      </c>
      <c r="B113" s="11" t="s">
        <v>91</v>
      </c>
      <c r="C113" s="1">
        <v>8</v>
      </c>
      <c r="D113" s="1">
        <v>1</v>
      </c>
      <c r="E113" s="1">
        <v>4.4000000000000004</v>
      </c>
      <c r="F113" s="1">
        <v>3.7</v>
      </c>
      <c r="G113" s="8">
        <f t="shared" si="16"/>
        <v>0.71111111111111114</v>
      </c>
      <c r="H113" s="9"/>
      <c r="I113" s="8">
        <f t="shared" si="17"/>
        <v>8.8111111111111118</v>
      </c>
      <c r="J113" s="4" t="s">
        <v>12</v>
      </c>
    </row>
    <row r="114" spans="1:19" ht="12" customHeight="1" x14ac:dyDescent="0.35">
      <c r="A114" s="1">
        <f t="shared" si="13"/>
        <v>24</v>
      </c>
      <c r="B114" s="11" t="s">
        <v>88</v>
      </c>
      <c r="C114" s="1">
        <v>7</v>
      </c>
      <c r="D114" s="1">
        <v>7</v>
      </c>
      <c r="E114" s="1">
        <v>-0.3</v>
      </c>
      <c r="F114" s="1">
        <v>8.6</v>
      </c>
      <c r="G114" s="8">
        <f t="shared" si="16"/>
        <v>0.4</v>
      </c>
      <c r="H114" s="9"/>
      <c r="I114" s="8">
        <f t="shared" si="17"/>
        <v>8.6999999999999993</v>
      </c>
      <c r="J114" s="4" t="s">
        <v>12</v>
      </c>
    </row>
    <row r="115" spans="1:19" ht="12" customHeight="1" x14ac:dyDescent="0.35">
      <c r="A115" s="1">
        <f t="shared" si="13"/>
        <v>25</v>
      </c>
      <c r="B115" s="11" t="s">
        <v>181</v>
      </c>
      <c r="C115" s="1">
        <v>8</v>
      </c>
      <c r="D115" s="1">
        <v>7</v>
      </c>
      <c r="E115" s="10">
        <v>0.4</v>
      </c>
      <c r="F115" s="1">
        <v>7.7</v>
      </c>
      <c r="G115" s="8">
        <f t="shared" si="16"/>
        <v>0.42666666666666669</v>
      </c>
      <c r="H115" s="9"/>
      <c r="I115" s="8">
        <f t="shared" si="17"/>
        <v>8.5266666666666655</v>
      </c>
      <c r="J115" s="4" t="s">
        <v>12</v>
      </c>
    </row>
    <row r="116" spans="1:19" ht="12" customHeight="1" x14ac:dyDescent="0.35">
      <c r="A116" s="1">
        <f t="shared" si="13"/>
        <v>26</v>
      </c>
      <c r="B116" t="s">
        <v>94</v>
      </c>
      <c r="C116" s="1">
        <v>8</v>
      </c>
      <c r="D116" s="1">
        <v>5</v>
      </c>
      <c r="E116" s="10">
        <v>2</v>
      </c>
      <c r="F116" s="1">
        <v>6</v>
      </c>
      <c r="G116" s="8">
        <f t="shared" si="16"/>
        <v>0.49230769230769234</v>
      </c>
      <c r="H116" s="9"/>
      <c r="I116" s="8">
        <f t="shared" si="17"/>
        <v>8.4923076923076923</v>
      </c>
      <c r="J116" s="4" t="s">
        <v>12</v>
      </c>
    </row>
    <row r="117" spans="1:19" ht="12" customHeight="1" x14ac:dyDescent="0.35">
      <c r="A117" s="1">
        <f t="shared" si="13"/>
        <v>27</v>
      </c>
      <c r="B117" s="11" t="s">
        <v>92</v>
      </c>
      <c r="C117" s="1">
        <v>5</v>
      </c>
      <c r="D117" s="1">
        <v>7</v>
      </c>
      <c r="E117" s="1">
        <v>-1.2</v>
      </c>
      <c r="F117" s="1">
        <v>9.1999999999999993</v>
      </c>
      <c r="G117" s="8">
        <f t="shared" si="16"/>
        <v>0.33333333333333337</v>
      </c>
      <c r="H117" s="9"/>
      <c r="I117" s="8">
        <f t="shared" si="17"/>
        <v>8.3333333333333321</v>
      </c>
      <c r="J117" s="4" t="s">
        <v>12</v>
      </c>
    </row>
    <row r="118" spans="1:19" ht="12" customHeight="1" x14ac:dyDescent="0.35">
      <c r="A118" s="1">
        <f t="shared" si="13"/>
        <v>28</v>
      </c>
      <c r="B118" s="11" t="s">
        <v>97</v>
      </c>
      <c r="C118" s="1">
        <v>8</v>
      </c>
      <c r="D118" s="1">
        <v>5</v>
      </c>
      <c r="E118" s="1">
        <v>0.3</v>
      </c>
      <c r="F118" s="1">
        <v>7.5</v>
      </c>
      <c r="G118" s="8">
        <f t="shared" si="14"/>
        <v>0.49230769230769234</v>
      </c>
      <c r="H118" s="9"/>
      <c r="I118" s="8">
        <f t="shared" si="15"/>
        <v>8.2923076923076913</v>
      </c>
      <c r="J118" s="4" t="s">
        <v>12</v>
      </c>
    </row>
    <row r="119" spans="1:19" ht="12" customHeight="1" x14ac:dyDescent="0.35">
      <c r="A119" s="1">
        <f t="shared" si="13"/>
        <v>29</v>
      </c>
      <c r="B119" s="11" t="s">
        <v>100</v>
      </c>
      <c r="C119" s="1">
        <v>6</v>
      </c>
      <c r="D119" s="1">
        <v>12</v>
      </c>
      <c r="E119" s="1">
        <v>-0.4</v>
      </c>
      <c r="F119" s="1">
        <v>8</v>
      </c>
      <c r="G119" s="8">
        <f t="shared" ref="G119:G130" si="18">((C119/(C119+D119))*0.8)</f>
        <v>0.26666666666666666</v>
      </c>
      <c r="H119" s="9"/>
      <c r="I119" s="8">
        <f t="shared" ref="I119:I130" si="19">SUM(E119+F119+G119-H119)</f>
        <v>7.8666666666666663</v>
      </c>
      <c r="J119" s="4" t="s">
        <v>12</v>
      </c>
    </row>
    <row r="120" spans="1:19" ht="12" customHeight="1" x14ac:dyDescent="0.35">
      <c r="A120" s="1">
        <f t="shared" si="13"/>
        <v>30</v>
      </c>
      <c r="B120" s="11" t="s">
        <v>98</v>
      </c>
      <c r="C120" s="1">
        <v>5</v>
      </c>
      <c r="D120" s="1">
        <v>13</v>
      </c>
      <c r="E120" s="1">
        <v>-0.9</v>
      </c>
      <c r="F120" s="1">
        <v>8.4</v>
      </c>
      <c r="G120" s="8">
        <f t="shared" si="18"/>
        <v>0.22222222222222224</v>
      </c>
      <c r="H120" s="9"/>
      <c r="I120" s="8">
        <f t="shared" si="19"/>
        <v>7.7222222222222223</v>
      </c>
      <c r="J120" s="4" t="s">
        <v>12</v>
      </c>
    </row>
    <row r="121" spans="1:19" ht="12" customHeight="1" x14ac:dyDescent="0.35">
      <c r="A121" s="1">
        <f t="shared" si="13"/>
        <v>31</v>
      </c>
      <c r="B121" s="11" t="s">
        <v>99</v>
      </c>
      <c r="C121" s="1">
        <v>7</v>
      </c>
      <c r="D121" s="1">
        <v>3</v>
      </c>
      <c r="E121" s="1">
        <v>0.4</v>
      </c>
      <c r="F121" s="1">
        <v>6.5</v>
      </c>
      <c r="G121" s="8">
        <f t="shared" si="18"/>
        <v>0.55999999999999994</v>
      </c>
      <c r="H121" s="9"/>
      <c r="I121" s="8">
        <f t="shared" si="19"/>
        <v>7.46</v>
      </c>
      <c r="J121" s="4" t="s">
        <v>12</v>
      </c>
    </row>
    <row r="122" spans="1:19" ht="12" customHeight="1" x14ac:dyDescent="0.35">
      <c r="A122" s="1">
        <f t="shared" si="13"/>
        <v>32</v>
      </c>
      <c r="B122" s="11" t="s">
        <v>102</v>
      </c>
      <c r="C122" s="1">
        <v>10</v>
      </c>
      <c r="D122" s="1">
        <v>13</v>
      </c>
      <c r="E122" s="1">
        <v>-0.1</v>
      </c>
      <c r="F122" s="1">
        <v>7.1</v>
      </c>
      <c r="G122" s="8">
        <f t="shared" si="18"/>
        <v>0.34782608695652173</v>
      </c>
      <c r="H122" s="9"/>
      <c r="I122" s="8">
        <f t="shared" si="19"/>
        <v>7.3478260869565215</v>
      </c>
      <c r="J122" s="4" t="s">
        <v>12</v>
      </c>
    </row>
    <row r="123" spans="1:19" ht="12" customHeight="1" x14ac:dyDescent="0.35">
      <c r="A123" s="1">
        <f t="shared" si="13"/>
        <v>33</v>
      </c>
      <c r="B123" s="11" t="s">
        <v>108</v>
      </c>
      <c r="C123" s="1">
        <v>7</v>
      </c>
      <c r="D123" s="1">
        <v>12</v>
      </c>
      <c r="E123" s="1">
        <v>-0.7</v>
      </c>
      <c r="F123" s="1">
        <v>7.5</v>
      </c>
      <c r="G123" s="8">
        <f t="shared" si="18"/>
        <v>0.29473684210526313</v>
      </c>
      <c r="H123" s="9"/>
      <c r="I123" s="8">
        <f t="shared" si="19"/>
        <v>7.094736842105263</v>
      </c>
      <c r="J123" s="13"/>
      <c r="M123" s="1"/>
      <c r="N123" s="1"/>
      <c r="O123" s="1"/>
      <c r="P123" s="1"/>
      <c r="Q123" s="1"/>
      <c r="R123" s="1"/>
      <c r="S123" s="1"/>
    </row>
    <row r="124" spans="1:19" ht="12" customHeight="1" x14ac:dyDescent="0.35">
      <c r="A124" s="1">
        <f t="shared" si="13"/>
        <v>34</v>
      </c>
      <c r="B124" s="11" t="s">
        <v>105</v>
      </c>
      <c r="C124" s="1">
        <v>6</v>
      </c>
      <c r="D124" s="1">
        <v>10</v>
      </c>
      <c r="E124" s="10">
        <v>-0.4</v>
      </c>
      <c r="F124" s="1">
        <v>7</v>
      </c>
      <c r="G124" s="8">
        <f t="shared" si="18"/>
        <v>0.30000000000000004</v>
      </c>
      <c r="H124" s="9"/>
      <c r="I124" s="8">
        <f t="shared" si="19"/>
        <v>6.8999999999999995</v>
      </c>
      <c r="J124" s="4" t="s">
        <v>12</v>
      </c>
    </row>
    <row r="125" spans="1:19" ht="12" customHeight="1" x14ac:dyDescent="0.35">
      <c r="A125" s="1">
        <f t="shared" si="13"/>
        <v>35</v>
      </c>
      <c r="B125" s="11" t="s">
        <v>182</v>
      </c>
      <c r="C125" s="1">
        <v>4</v>
      </c>
      <c r="D125" s="1">
        <v>6</v>
      </c>
      <c r="E125" s="1">
        <v>-0.3</v>
      </c>
      <c r="F125" s="1">
        <v>6.8</v>
      </c>
      <c r="G125" s="8">
        <f t="shared" si="18"/>
        <v>0.32000000000000006</v>
      </c>
      <c r="H125" s="9"/>
      <c r="I125" s="8">
        <f t="shared" si="19"/>
        <v>6.82</v>
      </c>
      <c r="J125" s="13"/>
    </row>
    <row r="126" spans="1:19" ht="12" customHeight="1" x14ac:dyDescent="0.35">
      <c r="A126" s="1">
        <f t="shared" si="13"/>
        <v>36</v>
      </c>
      <c r="B126" s="11" t="s">
        <v>107</v>
      </c>
      <c r="C126" s="1">
        <v>3</v>
      </c>
      <c r="D126" s="1">
        <v>12</v>
      </c>
      <c r="E126" s="1">
        <v>-2.6</v>
      </c>
      <c r="F126" s="1">
        <v>9.1</v>
      </c>
      <c r="G126" s="8">
        <f t="shared" si="18"/>
        <v>0.16000000000000003</v>
      </c>
      <c r="H126" s="9"/>
      <c r="I126" s="8">
        <f t="shared" si="19"/>
        <v>6.66</v>
      </c>
      <c r="J126" s="4" t="s">
        <v>12</v>
      </c>
    </row>
    <row r="127" spans="1:19" ht="12" customHeight="1" x14ac:dyDescent="0.35">
      <c r="A127" s="1">
        <f t="shared" si="13"/>
        <v>37</v>
      </c>
      <c r="B127" s="11" t="s">
        <v>103</v>
      </c>
      <c r="C127" s="1">
        <v>9</v>
      </c>
      <c r="D127" s="1">
        <v>5</v>
      </c>
      <c r="E127" s="1">
        <v>0.9</v>
      </c>
      <c r="F127" s="1">
        <v>7.3</v>
      </c>
      <c r="G127" s="8">
        <f t="shared" si="18"/>
        <v>0.51428571428571435</v>
      </c>
      <c r="H127" s="9">
        <v>2.25</v>
      </c>
      <c r="I127" s="8">
        <f t="shared" si="19"/>
        <v>6.4642857142857135</v>
      </c>
      <c r="J127" s="4" t="s">
        <v>12</v>
      </c>
    </row>
    <row r="128" spans="1:19" ht="12" customHeight="1" x14ac:dyDescent="0.35">
      <c r="A128" s="1">
        <f t="shared" si="13"/>
        <v>38</v>
      </c>
      <c r="B128" s="11" t="s">
        <v>104</v>
      </c>
      <c r="C128" s="1">
        <v>10</v>
      </c>
      <c r="D128" s="1">
        <v>5</v>
      </c>
      <c r="E128" s="1">
        <v>0.6</v>
      </c>
      <c r="F128" s="1">
        <v>5.3</v>
      </c>
      <c r="G128" s="8">
        <f t="shared" si="18"/>
        <v>0.53333333333333333</v>
      </c>
      <c r="H128" s="9"/>
      <c r="I128" s="8">
        <f t="shared" si="19"/>
        <v>6.4333333333333327</v>
      </c>
      <c r="J128" s="4" t="s">
        <v>12</v>
      </c>
    </row>
    <row r="129" spans="1:19" ht="12" customHeight="1" x14ac:dyDescent="0.35">
      <c r="A129" s="1">
        <v>39</v>
      </c>
      <c r="B129" s="11" t="s">
        <v>106</v>
      </c>
      <c r="C129" s="1">
        <v>10</v>
      </c>
      <c r="D129" s="1">
        <v>8</v>
      </c>
      <c r="E129" s="1">
        <v>-0.9</v>
      </c>
      <c r="F129" s="1">
        <v>6.7</v>
      </c>
      <c r="G129" s="8">
        <f t="shared" si="18"/>
        <v>0.44444444444444448</v>
      </c>
      <c r="H129" s="9"/>
      <c r="I129" s="8">
        <f t="shared" si="19"/>
        <v>6.2444444444444445</v>
      </c>
      <c r="J129" s="4" t="s">
        <v>12</v>
      </c>
    </row>
    <row r="130" spans="1:19" ht="12" customHeight="1" x14ac:dyDescent="0.35">
      <c r="A130" s="1">
        <v>40</v>
      </c>
      <c r="B130" s="11" t="s">
        <v>101</v>
      </c>
      <c r="C130" s="1">
        <v>4</v>
      </c>
      <c r="D130" s="1">
        <v>8</v>
      </c>
      <c r="E130" s="1">
        <v>-2.5</v>
      </c>
      <c r="F130" s="1">
        <v>8.1999999999999993</v>
      </c>
      <c r="G130" s="8">
        <f t="shared" si="18"/>
        <v>0.26666666666666666</v>
      </c>
      <c r="H130" s="9"/>
      <c r="I130" s="8">
        <f t="shared" si="19"/>
        <v>5.9666666666666659</v>
      </c>
      <c r="J130"/>
    </row>
    <row r="131" spans="1:19" ht="12" customHeight="1" x14ac:dyDescent="0.35">
      <c r="A131" s="1">
        <f t="shared" ref="A131:A139" si="20">SUM(A130+1)</f>
        <v>41</v>
      </c>
      <c r="B131" s="11" t="s">
        <v>183</v>
      </c>
      <c r="C131" s="1">
        <v>3</v>
      </c>
      <c r="D131" s="1">
        <v>9</v>
      </c>
      <c r="E131" s="1">
        <v>-2.7</v>
      </c>
      <c r="F131" s="1">
        <v>8</v>
      </c>
      <c r="G131" s="8">
        <f t="shared" ref="G131:G143" si="21">((C131/(C131+D131))*0.8)</f>
        <v>0.2</v>
      </c>
      <c r="H131" s="9"/>
      <c r="I131" s="8">
        <f t="shared" ref="I131:I143" si="22">SUM(E131+F131+G131-H131)</f>
        <v>5.5</v>
      </c>
      <c r="L131" s="1"/>
      <c r="M131" s="1"/>
      <c r="N131" s="1"/>
      <c r="O131" s="1"/>
      <c r="P131" s="1"/>
      <c r="Q131" s="1"/>
      <c r="R131" s="3"/>
      <c r="S131" s="1"/>
    </row>
    <row r="132" spans="1:19" ht="12" customHeight="1" x14ac:dyDescent="0.35">
      <c r="A132" s="1">
        <f t="shared" si="20"/>
        <v>42</v>
      </c>
      <c r="B132" s="11" t="s">
        <v>109</v>
      </c>
      <c r="C132" s="1">
        <v>4</v>
      </c>
      <c r="D132" s="1">
        <v>12</v>
      </c>
      <c r="E132" s="10">
        <v>-2</v>
      </c>
      <c r="F132" s="1">
        <v>7.2</v>
      </c>
      <c r="G132" s="8">
        <f t="shared" si="21"/>
        <v>0.2</v>
      </c>
      <c r="H132" s="9"/>
      <c r="I132" s="8">
        <f t="shared" si="22"/>
        <v>5.4</v>
      </c>
      <c r="J132" s="4" t="s">
        <v>12</v>
      </c>
    </row>
    <row r="133" spans="1:19" ht="12" customHeight="1" x14ac:dyDescent="0.35">
      <c r="A133" s="1">
        <f t="shared" si="20"/>
        <v>43</v>
      </c>
      <c r="B133" s="11" t="s">
        <v>110</v>
      </c>
      <c r="C133" s="1">
        <v>1</v>
      </c>
      <c r="D133" s="1">
        <v>5</v>
      </c>
      <c r="E133" s="1">
        <v>-1.7</v>
      </c>
      <c r="F133" s="1">
        <v>6</v>
      </c>
      <c r="G133" s="8">
        <f t="shared" si="21"/>
        <v>0.13333333333333333</v>
      </c>
      <c r="H133" s="9"/>
      <c r="I133" s="8">
        <f t="shared" si="22"/>
        <v>4.4333333333333336</v>
      </c>
    </row>
    <row r="134" spans="1:19" ht="12" customHeight="1" x14ac:dyDescent="0.35">
      <c r="A134" s="1">
        <f t="shared" si="20"/>
        <v>44</v>
      </c>
      <c r="B134" s="11" t="s">
        <v>112</v>
      </c>
      <c r="C134" s="1">
        <v>2</v>
      </c>
      <c r="D134" s="1">
        <v>8</v>
      </c>
      <c r="E134" s="1">
        <v>-1.8</v>
      </c>
      <c r="F134" s="1">
        <v>6</v>
      </c>
      <c r="G134" s="8">
        <f>((C134/(C134+D134))*0.8)</f>
        <v>0.16000000000000003</v>
      </c>
      <c r="H134" s="9"/>
      <c r="I134" s="8">
        <f>SUM(E134+F134+G134-H134)</f>
        <v>4.3600000000000003</v>
      </c>
    </row>
    <row r="135" spans="1:19" ht="12" customHeight="1" x14ac:dyDescent="0.35">
      <c r="A135" s="1">
        <f t="shared" si="20"/>
        <v>45</v>
      </c>
      <c r="B135" s="11" t="s">
        <v>184</v>
      </c>
      <c r="C135" s="1">
        <v>0</v>
      </c>
      <c r="D135" s="1">
        <v>9</v>
      </c>
      <c r="E135" s="10">
        <v>-3.9</v>
      </c>
      <c r="F135" s="1">
        <v>9.1999999999999993</v>
      </c>
      <c r="G135" s="8">
        <f>((C135/(C135+D135))*0.8)</f>
        <v>0</v>
      </c>
      <c r="H135" s="9">
        <v>1</v>
      </c>
      <c r="I135" s="8">
        <f>SUM(E135+F135+G135-H135)</f>
        <v>4.2999999999999989</v>
      </c>
      <c r="J135" s="4" t="s">
        <v>12</v>
      </c>
    </row>
    <row r="136" spans="1:19" ht="12" customHeight="1" x14ac:dyDescent="0.35">
      <c r="A136" s="1">
        <f t="shared" si="20"/>
        <v>46</v>
      </c>
      <c r="B136" s="11" t="s">
        <v>113</v>
      </c>
      <c r="C136" s="1">
        <v>2</v>
      </c>
      <c r="D136" s="1">
        <v>14</v>
      </c>
      <c r="E136" s="1">
        <v>-3.5</v>
      </c>
      <c r="F136" s="1">
        <v>7.7</v>
      </c>
      <c r="G136" s="8">
        <f>((C136/(C136+D136))*0.8)</f>
        <v>0.1</v>
      </c>
      <c r="H136" s="9"/>
      <c r="I136" s="8">
        <f>SUM(E136+F136+G136-H136)</f>
        <v>4.3</v>
      </c>
      <c r="J136" s="4" t="s">
        <v>12</v>
      </c>
    </row>
    <row r="137" spans="1:19" ht="12" customHeight="1" x14ac:dyDescent="0.35">
      <c r="A137" s="1">
        <f t="shared" si="20"/>
        <v>47</v>
      </c>
      <c r="B137" s="11" t="s">
        <v>111</v>
      </c>
      <c r="C137" s="1">
        <v>2</v>
      </c>
      <c r="D137" s="1">
        <v>6</v>
      </c>
      <c r="E137" s="10">
        <v>-2.6</v>
      </c>
      <c r="F137" s="1">
        <v>6.3</v>
      </c>
      <c r="G137" s="8">
        <f>((C137/(C137+D137))*0.8)</f>
        <v>0.2</v>
      </c>
      <c r="H137" s="9"/>
      <c r="I137" s="8">
        <f>SUM(E137+F137+G137-H137)</f>
        <v>3.9</v>
      </c>
      <c r="J137" s="4" t="s">
        <v>12</v>
      </c>
    </row>
    <row r="138" spans="1:19" ht="12" customHeight="1" x14ac:dyDescent="0.35">
      <c r="A138" s="1">
        <f t="shared" si="20"/>
        <v>48</v>
      </c>
      <c r="B138" s="11" t="s">
        <v>114</v>
      </c>
      <c r="C138" s="1">
        <v>1</v>
      </c>
      <c r="D138" s="1">
        <v>11</v>
      </c>
      <c r="E138" s="1">
        <v>-4.3</v>
      </c>
      <c r="F138" s="1">
        <v>8.3000000000000007</v>
      </c>
      <c r="G138" s="8">
        <f t="shared" si="21"/>
        <v>6.6666666666666666E-2</v>
      </c>
      <c r="H138" s="9">
        <v>0.75</v>
      </c>
      <c r="I138" s="8">
        <f t="shared" si="22"/>
        <v>3.3166666666666673</v>
      </c>
      <c r="J138" s="4" t="s">
        <v>12</v>
      </c>
    </row>
    <row r="139" spans="1:19" ht="12" customHeight="1" x14ac:dyDescent="0.35">
      <c r="A139" s="1">
        <f t="shared" si="20"/>
        <v>49</v>
      </c>
      <c r="B139" s="11" t="s">
        <v>115</v>
      </c>
      <c r="C139" s="1">
        <v>0</v>
      </c>
      <c r="D139" s="1">
        <v>8</v>
      </c>
      <c r="E139" s="1">
        <v>-3.4</v>
      </c>
      <c r="F139" s="1">
        <v>6.4</v>
      </c>
      <c r="G139" s="8">
        <f t="shared" si="21"/>
        <v>0</v>
      </c>
      <c r="H139" s="9"/>
      <c r="I139" s="8">
        <f t="shared" si="22"/>
        <v>3.0000000000000004</v>
      </c>
      <c r="J139" s="4" t="s">
        <v>12</v>
      </c>
    </row>
    <row r="140" spans="1:19" ht="12" customHeight="1" x14ac:dyDescent="0.35">
      <c r="A140" s="1">
        <v>50</v>
      </c>
      <c r="B140" s="11" t="s">
        <v>116</v>
      </c>
      <c r="C140" s="1">
        <v>0</v>
      </c>
      <c r="D140" s="1">
        <v>13</v>
      </c>
      <c r="E140" s="1">
        <v>-5.8</v>
      </c>
      <c r="F140" s="1">
        <v>8.6</v>
      </c>
      <c r="G140" s="8">
        <f t="shared" si="21"/>
        <v>0</v>
      </c>
      <c r="H140" s="9"/>
      <c r="I140" s="8">
        <f t="shared" si="22"/>
        <v>2.8</v>
      </c>
      <c r="J140" s="4" t="s">
        <v>12</v>
      </c>
    </row>
    <row r="141" spans="1:19" ht="12" customHeight="1" x14ac:dyDescent="0.35">
      <c r="A141" s="1">
        <v>51</v>
      </c>
      <c r="B141" s="11" t="s">
        <v>118</v>
      </c>
      <c r="C141" s="1">
        <v>0</v>
      </c>
      <c r="D141" s="1">
        <v>12</v>
      </c>
      <c r="E141" s="1">
        <v>-6.2</v>
      </c>
      <c r="F141" s="1">
        <v>8.9</v>
      </c>
      <c r="G141" s="8">
        <f>((C141/(C141+D141))*0.8)</f>
        <v>0</v>
      </c>
      <c r="H141" s="9"/>
      <c r="I141" s="8">
        <f>SUM(E141+F141+G141-H141)</f>
        <v>2.7</v>
      </c>
      <c r="J141" s="4" t="s">
        <v>12</v>
      </c>
    </row>
    <row r="142" spans="1:19" ht="12" customHeight="1" x14ac:dyDescent="0.35">
      <c r="A142" s="1">
        <v>52</v>
      </c>
      <c r="B142" s="11" t="s">
        <v>117</v>
      </c>
      <c r="C142" s="1">
        <v>2</v>
      </c>
      <c r="D142" s="1">
        <v>9</v>
      </c>
      <c r="E142" s="1">
        <v>-3.5</v>
      </c>
      <c r="F142" s="1">
        <v>6.1</v>
      </c>
      <c r="G142" s="8">
        <f>((C142/(C142+D142))*0.8)</f>
        <v>0.14545454545454548</v>
      </c>
      <c r="H142" s="9">
        <v>0.25</v>
      </c>
      <c r="I142" s="8">
        <f>SUM(E142+F142+G142-H142)</f>
        <v>2.4954545454545451</v>
      </c>
      <c r="J142" s="4" t="s">
        <v>12</v>
      </c>
    </row>
    <row r="143" spans="1:19" ht="12" customHeight="1" x14ac:dyDescent="0.35">
      <c r="A143" s="1">
        <v>53</v>
      </c>
      <c r="B143" s="11" t="s">
        <v>120</v>
      </c>
      <c r="C143" s="1">
        <v>0</v>
      </c>
      <c r="D143" s="1">
        <v>7</v>
      </c>
      <c r="E143" s="1">
        <v>-6</v>
      </c>
      <c r="F143" s="1">
        <v>6.5</v>
      </c>
      <c r="G143" s="8">
        <f t="shared" si="21"/>
        <v>0</v>
      </c>
      <c r="H143" s="9"/>
      <c r="I143" s="8">
        <f t="shared" si="22"/>
        <v>0.5</v>
      </c>
      <c r="J143" s="4" t="s">
        <v>12</v>
      </c>
    </row>
    <row r="145" spans="1:20" ht="12" customHeight="1" x14ac:dyDescent="0.35">
      <c r="B145" s="6" t="s">
        <v>40</v>
      </c>
    </row>
    <row r="146" spans="1:20" ht="12" customHeight="1" x14ac:dyDescent="0.35">
      <c r="B146" s="15" t="s">
        <v>121</v>
      </c>
      <c r="C146" s="16"/>
      <c r="D146" s="16"/>
      <c r="E146" s="16"/>
      <c r="F146" s="16"/>
      <c r="G146" s="17"/>
      <c r="H146" s="9"/>
      <c r="I146" s="8"/>
      <c r="J146" s="4" t="s">
        <v>12</v>
      </c>
    </row>
    <row r="147" spans="1:20" ht="12" customHeight="1" x14ac:dyDescent="0.35">
      <c r="B147" s="11" t="s">
        <v>119</v>
      </c>
      <c r="C147" s="10"/>
      <c r="G147" s="8"/>
      <c r="H147" s="9"/>
      <c r="I147" s="8"/>
    </row>
    <row r="148" spans="1:20" ht="13.5" customHeight="1" x14ac:dyDescent="0.35"/>
    <row r="149" spans="1:20" ht="13.5" customHeight="1" x14ac:dyDescent="0.35">
      <c r="T149" s="8"/>
    </row>
    <row r="150" spans="1:20" ht="13.5" customHeight="1" x14ac:dyDescent="0.35">
      <c r="B150" s="2" t="s">
        <v>122</v>
      </c>
    </row>
    <row r="151" spans="1:20" ht="13.5" customHeight="1" x14ac:dyDescent="0.35">
      <c r="A151" s="5" t="s">
        <v>1</v>
      </c>
      <c r="B151" s="6" t="s">
        <v>2</v>
      </c>
      <c r="C151" s="5" t="s">
        <v>3</v>
      </c>
      <c r="D151" s="5" t="s">
        <v>4</v>
      </c>
      <c r="E151" s="5" t="s">
        <v>5</v>
      </c>
      <c r="F151" s="5" t="s">
        <v>6</v>
      </c>
      <c r="G151" s="5" t="s">
        <v>7</v>
      </c>
      <c r="H151" s="5" t="s">
        <v>8</v>
      </c>
      <c r="I151" s="5" t="s">
        <v>9</v>
      </c>
      <c r="J151" s="7"/>
    </row>
    <row r="152" spans="1:20" ht="13.5" customHeight="1" x14ac:dyDescent="0.35">
      <c r="A152" s="1">
        <v>1</v>
      </c>
      <c r="B152" t="s">
        <v>123</v>
      </c>
      <c r="C152" s="1">
        <v>21</v>
      </c>
      <c r="D152" s="1">
        <v>1</v>
      </c>
      <c r="E152" s="1">
        <v>2.9</v>
      </c>
      <c r="F152" s="1">
        <v>7.7</v>
      </c>
      <c r="G152" s="8">
        <f t="shared" ref="G152:G183" si="23">((C152/(C152+D152))*0.8)</f>
        <v>0.76363636363636367</v>
      </c>
      <c r="H152" s="9"/>
      <c r="I152" s="8">
        <f t="shared" ref="I152:I183" si="24">SUM(E152+F152+G152-H152)</f>
        <v>11.363636363636363</v>
      </c>
    </row>
    <row r="153" spans="1:20" ht="13.5" customHeight="1" x14ac:dyDescent="0.35">
      <c r="A153" s="1">
        <f t="shared" ref="A153:A184" si="25">SUM(A152+1)</f>
        <v>2</v>
      </c>
      <c r="B153" t="s">
        <v>125</v>
      </c>
      <c r="C153" s="1">
        <v>11</v>
      </c>
      <c r="D153" s="1">
        <v>4</v>
      </c>
      <c r="E153" s="1">
        <v>1.3</v>
      </c>
      <c r="F153" s="1">
        <v>7.6</v>
      </c>
      <c r="G153" s="8">
        <f t="shared" ref="G153:G159" si="26">((C153/(C153+D153))*0.8)</f>
        <v>0.58666666666666667</v>
      </c>
      <c r="H153" s="9"/>
      <c r="I153" s="8">
        <f t="shared" ref="I153:I159" si="27">SUM(E153+F153+G153-H153)</f>
        <v>9.4866666666666664</v>
      </c>
      <c r="J153" s="13"/>
    </row>
    <row r="154" spans="1:20" ht="13.5" customHeight="1" x14ac:dyDescent="0.35">
      <c r="A154" s="1">
        <f t="shared" si="25"/>
        <v>3</v>
      </c>
      <c r="B154" t="s">
        <v>124</v>
      </c>
      <c r="C154" s="1">
        <v>6</v>
      </c>
      <c r="D154" s="1">
        <v>7</v>
      </c>
      <c r="E154" s="1">
        <v>0.2</v>
      </c>
      <c r="F154" s="1">
        <v>8.8000000000000007</v>
      </c>
      <c r="G154" s="8">
        <f t="shared" si="26"/>
        <v>0.36923076923076925</v>
      </c>
      <c r="H154" s="9"/>
      <c r="I154" s="8">
        <f t="shared" si="27"/>
        <v>9.3692307692307697</v>
      </c>
    </row>
    <row r="155" spans="1:20" ht="13.5" customHeight="1" x14ac:dyDescent="0.35">
      <c r="A155" s="1">
        <f t="shared" si="25"/>
        <v>4</v>
      </c>
      <c r="B155" t="s">
        <v>126</v>
      </c>
      <c r="C155" s="1">
        <v>13</v>
      </c>
      <c r="D155" s="1">
        <v>8</v>
      </c>
      <c r="E155" s="10">
        <v>1.1000000000000001</v>
      </c>
      <c r="F155" s="1">
        <v>7.5</v>
      </c>
      <c r="G155" s="8">
        <f t="shared" si="26"/>
        <v>0.49523809523809526</v>
      </c>
      <c r="H155" s="9"/>
      <c r="I155" s="8">
        <f t="shared" si="27"/>
        <v>9.0952380952380949</v>
      </c>
    </row>
    <row r="156" spans="1:20" ht="13.5" customHeight="1" x14ac:dyDescent="0.35">
      <c r="A156" s="1">
        <f t="shared" si="25"/>
        <v>5</v>
      </c>
      <c r="B156" s="11" t="s">
        <v>127</v>
      </c>
      <c r="C156" s="1">
        <v>10</v>
      </c>
      <c r="D156" s="1">
        <v>10</v>
      </c>
      <c r="E156" s="1">
        <v>0.7</v>
      </c>
      <c r="F156" s="1">
        <v>7.9</v>
      </c>
      <c r="G156" s="8">
        <f t="shared" si="26"/>
        <v>0.4</v>
      </c>
      <c r="H156" s="9"/>
      <c r="I156" s="8">
        <f t="shared" si="27"/>
        <v>9</v>
      </c>
    </row>
    <row r="157" spans="1:20" ht="13.5" customHeight="1" x14ac:dyDescent="0.35">
      <c r="A157" s="1">
        <f t="shared" si="25"/>
        <v>6</v>
      </c>
      <c r="B157" s="11" t="s">
        <v>177</v>
      </c>
      <c r="C157" s="1">
        <v>14</v>
      </c>
      <c r="D157" s="1">
        <v>5</v>
      </c>
      <c r="E157" s="1">
        <v>2.1</v>
      </c>
      <c r="F157" s="1">
        <v>6.3</v>
      </c>
      <c r="G157" s="8">
        <f t="shared" si="26"/>
        <v>0.58947368421052626</v>
      </c>
      <c r="H157" s="9"/>
      <c r="I157" s="8">
        <f t="shared" si="27"/>
        <v>8.9894736842105267</v>
      </c>
    </row>
    <row r="158" spans="1:20" ht="13.5" customHeight="1" x14ac:dyDescent="0.35">
      <c r="A158" s="1">
        <f t="shared" si="25"/>
        <v>7</v>
      </c>
      <c r="B158" s="11" t="s">
        <v>128</v>
      </c>
      <c r="C158" s="1">
        <v>10</v>
      </c>
      <c r="D158" s="1">
        <v>5</v>
      </c>
      <c r="E158" s="10">
        <v>1.6</v>
      </c>
      <c r="F158" s="1">
        <v>6.7</v>
      </c>
      <c r="G158" s="8">
        <f t="shared" si="26"/>
        <v>0.53333333333333333</v>
      </c>
      <c r="H158" s="9"/>
      <c r="I158" s="8">
        <f t="shared" si="27"/>
        <v>8.8333333333333339</v>
      </c>
      <c r="J158" s="13"/>
    </row>
    <row r="159" spans="1:20" ht="13.5" customHeight="1" x14ac:dyDescent="0.35">
      <c r="A159" s="1">
        <f t="shared" si="25"/>
        <v>8</v>
      </c>
      <c r="B159" s="11" t="s">
        <v>131</v>
      </c>
      <c r="C159" s="1">
        <v>11</v>
      </c>
      <c r="D159" s="1">
        <v>2</v>
      </c>
      <c r="E159" s="1">
        <v>2.5</v>
      </c>
      <c r="F159" s="1">
        <v>5.0999999999999996</v>
      </c>
      <c r="G159" s="8">
        <f t="shared" si="26"/>
        <v>0.67692307692307696</v>
      </c>
      <c r="H159" s="9"/>
      <c r="I159" s="8">
        <f t="shared" si="27"/>
        <v>8.2769230769230759</v>
      </c>
    </row>
    <row r="160" spans="1:20" ht="13.5" customHeight="1" x14ac:dyDescent="0.35">
      <c r="A160" s="1">
        <f t="shared" si="25"/>
        <v>9</v>
      </c>
      <c r="B160" t="s">
        <v>129</v>
      </c>
      <c r="C160" s="1">
        <v>14</v>
      </c>
      <c r="D160" s="1">
        <v>7</v>
      </c>
      <c r="E160" s="10">
        <v>1.2</v>
      </c>
      <c r="F160" s="1">
        <v>6.5</v>
      </c>
      <c r="G160" s="8">
        <f t="shared" si="23"/>
        <v>0.53333333333333333</v>
      </c>
      <c r="H160" s="9"/>
      <c r="I160" s="8">
        <f t="shared" si="24"/>
        <v>8.2333333333333343</v>
      </c>
    </row>
    <row r="161" spans="1:10" ht="13.5" customHeight="1" x14ac:dyDescent="0.35">
      <c r="A161" s="1">
        <f t="shared" si="25"/>
        <v>10</v>
      </c>
      <c r="B161" t="s">
        <v>130</v>
      </c>
      <c r="C161" s="1">
        <v>10</v>
      </c>
      <c r="D161" s="1">
        <v>6</v>
      </c>
      <c r="E161" s="10">
        <v>1.4</v>
      </c>
      <c r="F161" s="1">
        <v>6.3</v>
      </c>
      <c r="G161" s="8">
        <f t="shared" ref="G161:G178" si="28">((C161/(C161+D161))*0.8)</f>
        <v>0.5</v>
      </c>
      <c r="H161" s="9"/>
      <c r="I161" s="8">
        <f t="shared" ref="I161:I178" si="29">SUM(E161+F161+G161-H161)</f>
        <v>8.1999999999999993</v>
      </c>
    </row>
    <row r="162" spans="1:10" ht="13.5" customHeight="1" x14ac:dyDescent="0.35">
      <c r="A162" s="1">
        <f t="shared" si="25"/>
        <v>11</v>
      </c>
      <c r="B162" t="s">
        <v>133</v>
      </c>
      <c r="C162" s="1">
        <v>7</v>
      </c>
      <c r="D162" s="1">
        <v>5</v>
      </c>
      <c r="E162" s="10">
        <v>0.8</v>
      </c>
      <c r="F162" s="1">
        <v>6.9</v>
      </c>
      <c r="G162" s="8">
        <f t="shared" si="28"/>
        <v>0.46666666666666673</v>
      </c>
      <c r="H162" s="9"/>
      <c r="I162" s="8">
        <f t="shared" si="29"/>
        <v>8.1666666666666661</v>
      </c>
      <c r="J162" s="13"/>
    </row>
    <row r="163" spans="1:10" ht="13.5" customHeight="1" x14ac:dyDescent="0.35">
      <c r="A163" s="1">
        <f t="shared" si="25"/>
        <v>12</v>
      </c>
      <c r="B163" t="s">
        <v>137</v>
      </c>
      <c r="C163" s="1">
        <v>10</v>
      </c>
      <c r="D163" s="1">
        <v>10</v>
      </c>
      <c r="E163" s="1">
        <v>1.2</v>
      </c>
      <c r="F163" s="1">
        <v>6.5</v>
      </c>
      <c r="G163" s="8">
        <f t="shared" si="28"/>
        <v>0.4</v>
      </c>
      <c r="H163" s="9"/>
      <c r="I163" s="8">
        <f t="shared" si="29"/>
        <v>8.1</v>
      </c>
    </row>
    <row r="164" spans="1:10" ht="13.5" customHeight="1" x14ac:dyDescent="0.35">
      <c r="A164" s="1">
        <f t="shared" si="25"/>
        <v>13</v>
      </c>
      <c r="B164" s="11" t="s">
        <v>136</v>
      </c>
      <c r="C164" s="1">
        <v>13</v>
      </c>
      <c r="D164" s="1">
        <v>10</v>
      </c>
      <c r="E164" s="1">
        <v>0.6</v>
      </c>
      <c r="F164" s="1">
        <v>7</v>
      </c>
      <c r="G164" s="8">
        <f t="shared" si="28"/>
        <v>0.45217391304347826</v>
      </c>
      <c r="H164" s="9"/>
      <c r="I164" s="8">
        <f t="shared" si="29"/>
        <v>8.0521739130434771</v>
      </c>
    </row>
    <row r="165" spans="1:10" ht="13.5" customHeight="1" x14ac:dyDescent="0.35">
      <c r="A165" s="1">
        <f t="shared" si="25"/>
        <v>14</v>
      </c>
      <c r="B165" s="11" t="s">
        <v>142</v>
      </c>
      <c r="C165" s="1">
        <v>11</v>
      </c>
      <c r="D165" s="1">
        <v>6</v>
      </c>
      <c r="E165" s="1">
        <v>1.3</v>
      </c>
      <c r="F165" s="1">
        <v>6.2</v>
      </c>
      <c r="G165" s="8">
        <f t="shared" si="28"/>
        <v>0.51764705882352946</v>
      </c>
      <c r="H165" s="9"/>
      <c r="I165" s="8">
        <f t="shared" si="29"/>
        <v>8.0176470588235293</v>
      </c>
    </row>
    <row r="166" spans="1:10" ht="13.5" customHeight="1" x14ac:dyDescent="0.35">
      <c r="A166" s="1">
        <f t="shared" si="25"/>
        <v>15</v>
      </c>
      <c r="B166" s="11" t="s">
        <v>134</v>
      </c>
      <c r="C166" s="1">
        <v>9</v>
      </c>
      <c r="D166" s="1">
        <v>4</v>
      </c>
      <c r="E166" s="1">
        <v>1.4</v>
      </c>
      <c r="F166" s="1">
        <v>5.9</v>
      </c>
      <c r="G166" s="8">
        <f t="shared" si="28"/>
        <v>0.55384615384615388</v>
      </c>
      <c r="H166" s="9"/>
      <c r="I166" s="8">
        <f t="shared" si="29"/>
        <v>7.8538461538461544</v>
      </c>
    </row>
    <row r="167" spans="1:10" ht="13.5" customHeight="1" x14ac:dyDescent="0.35">
      <c r="A167" s="1">
        <f t="shared" si="25"/>
        <v>16</v>
      </c>
      <c r="B167" s="11" t="s">
        <v>135</v>
      </c>
      <c r="C167" s="1">
        <v>12</v>
      </c>
      <c r="D167" s="1">
        <v>3</v>
      </c>
      <c r="E167" s="1">
        <v>2.7</v>
      </c>
      <c r="F167" s="1">
        <v>4.5</v>
      </c>
      <c r="G167" s="8">
        <f t="shared" si="28"/>
        <v>0.64000000000000012</v>
      </c>
      <c r="H167" s="9"/>
      <c r="I167" s="8">
        <f t="shared" si="29"/>
        <v>7.84</v>
      </c>
    </row>
    <row r="168" spans="1:10" ht="13.5" customHeight="1" x14ac:dyDescent="0.35">
      <c r="A168" s="1">
        <f t="shared" si="25"/>
        <v>17</v>
      </c>
      <c r="B168" s="11" t="s">
        <v>144</v>
      </c>
      <c r="C168" s="1">
        <v>6</v>
      </c>
      <c r="D168" s="1">
        <v>13</v>
      </c>
      <c r="E168" s="1">
        <v>-0.1</v>
      </c>
      <c r="F168" s="1">
        <v>7.4</v>
      </c>
      <c r="G168" s="8">
        <f t="shared" si="28"/>
        <v>0.25263157894736843</v>
      </c>
      <c r="H168" s="9"/>
      <c r="I168" s="8">
        <f t="shared" si="29"/>
        <v>7.552631578947369</v>
      </c>
      <c r="J168" s="13"/>
    </row>
    <row r="169" spans="1:10" ht="13.5" customHeight="1" x14ac:dyDescent="0.35">
      <c r="A169" s="1">
        <f t="shared" si="25"/>
        <v>18</v>
      </c>
      <c r="B169" t="s">
        <v>139</v>
      </c>
      <c r="C169" s="1">
        <v>14</v>
      </c>
      <c r="D169" s="1">
        <v>8</v>
      </c>
      <c r="E169" s="10">
        <v>0.6</v>
      </c>
      <c r="F169" s="1">
        <v>6.4</v>
      </c>
      <c r="G169" s="8">
        <f t="shared" si="28"/>
        <v>0.50909090909090915</v>
      </c>
      <c r="H169" s="9"/>
      <c r="I169" s="8">
        <f t="shared" si="29"/>
        <v>7.5090909090909088</v>
      </c>
      <c r="J169"/>
    </row>
    <row r="170" spans="1:10" ht="13.5" customHeight="1" x14ac:dyDescent="0.35">
      <c r="A170" s="1">
        <f t="shared" si="25"/>
        <v>19</v>
      </c>
      <c r="B170" s="11" t="s">
        <v>132</v>
      </c>
      <c r="C170" s="1">
        <v>15</v>
      </c>
      <c r="D170" s="1">
        <v>1</v>
      </c>
      <c r="E170" s="1">
        <v>3.9</v>
      </c>
      <c r="F170" s="1">
        <v>2.8</v>
      </c>
      <c r="G170" s="8">
        <f t="shared" si="28"/>
        <v>0.75</v>
      </c>
      <c r="H170" s="9"/>
      <c r="I170" s="8">
        <f t="shared" si="29"/>
        <v>7.4499999999999993</v>
      </c>
    </row>
    <row r="171" spans="1:10" ht="13.5" customHeight="1" x14ac:dyDescent="0.35">
      <c r="A171" s="1">
        <f t="shared" si="25"/>
        <v>20</v>
      </c>
      <c r="B171" s="11" t="s">
        <v>143</v>
      </c>
      <c r="C171" s="1">
        <v>4</v>
      </c>
      <c r="D171" s="1">
        <v>5</v>
      </c>
      <c r="E171" s="10">
        <v>-0.9</v>
      </c>
      <c r="F171" s="1">
        <v>7.4</v>
      </c>
      <c r="G171" s="8">
        <f t="shared" si="28"/>
        <v>0.35555555555555557</v>
      </c>
      <c r="H171" s="9"/>
      <c r="I171" s="8">
        <f t="shared" si="29"/>
        <v>6.8555555555555552</v>
      </c>
    </row>
    <row r="172" spans="1:10" ht="13.5" customHeight="1" x14ac:dyDescent="0.35">
      <c r="A172" s="1">
        <f t="shared" si="25"/>
        <v>21</v>
      </c>
      <c r="B172" s="11" t="s">
        <v>141</v>
      </c>
      <c r="C172" s="1">
        <v>5</v>
      </c>
      <c r="D172" s="1">
        <v>8</v>
      </c>
      <c r="E172" s="1">
        <v>0.5</v>
      </c>
      <c r="F172" s="1">
        <v>5.8</v>
      </c>
      <c r="G172" s="8">
        <f t="shared" si="28"/>
        <v>0.30769230769230771</v>
      </c>
      <c r="H172" s="9"/>
      <c r="I172" s="8">
        <f t="shared" si="29"/>
        <v>6.6076923076923073</v>
      </c>
      <c r="J172" s="13"/>
    </row>
    <row r="173" spans="1:10" ht="13.5" customHeight="1" x14ac:dyDescent="0.35">
      <c r="A173" s="1">
        <f t="shared" si="25"/>
        <v>22</v>
      </c>
      <c r="B173" s="11" t="s">
        <v>138</v>
      </c>
      <c r="C173" s="1">
        <v>10</v>
      </c>
      <c r="D173" s="1">
        <v>8</v>
      </c>
      <c r="E173" s="1">
        <v>1.8</v>
      </c>
      <c r="F173" s="1">
        <v>4.2</v>
      </c>
      <c r="G173" s="8">
        <f t="shared" si="28"/>
        <v>0.44444444444444448</v>
      </c>
      <c r="H173" s="9"/>
      <c r="I173" s="8">
        <f t="shared" si="29"/>
        <v>6.4444444444444446</v>
      </c>
    </row>
    <row r="174" spans="1:10" ht="13.5" customHeight="1" x14ac:dyDescent="0.35">
      <c r="A174" s="1">
        <f t="shared" si="25"/>
        <v>23</v>
      </c>
      <c r="B174" s="11" t="s">
        <v>140</v>
      </c>
      <c r="C174" s="1">
        <v>12</v>
      </c>
      <c r="D174" s="1">
        <v>11</v>
      </c>
      <c r="E174" s="1">
        <v>7.0000000000000007E-2</v>
      </c>
      <c r="F174" s="1">
        <v>5.8</v>
      </c>
      <c r="G174" s="8">
        <f t="shared" si="28"/>
        <v>0.41739130434782612</v>
      </c>
      <c r="H174" s="9"/>
      <c r="I174" s="8">
        <f t="shared" si="29"/>
        <v>6.2873913043478264</v>
      </c>
    </row>
    <row r="175" spans="1:10" ht="13.5" customHeight="1" x14ac:dyDescent="0.35">
      <c r="A175" s="1">
        <f t="shared" si="25"/>
        <v>24</v>
      </c>
      <c r="B175" s="11" t="s">
        <v>148</v>
      </c>
      <c r="C175" s="1">
        <v>7</v>
      </c>
      <c r="D175" s="1">
        <v>5</v>
      </c>
      <c r="E175" s="1">
        <v>0.2</v>
      </c>
      <c r="F175" s="1">
        <v>5.6</v>
      </c>
      <c r="G175" s="8">
        <f t="shared" si="28"/>
        <v>0.46666666666666673</v>
      </c>
      <c r="H175" s="9"/>
      <c r="I175" s="8">
        <f t="shared" si="29"/>
        <v>6.2666666666666666</v>
      </c>
    </row>
    <row r="176" spans="1:10" ht="13.5" customHeight="1" x14ac:dyDescent="0.35">
      <c r="A176" s="1">
        <f t="shared" si="25"/>
        <v>25</v>
      </c>
      <c r="B176" s="11" t="s">
        <v>147</v>
      </c>
      <c r="C176" s="1">
        <v>5</v>
      </c>
      <c r="D176" s="1">
        <v>5</v>
      </c>
      <c r="E176" s="1">
        <v>0.5</v>
      </c>
      <c r="F176" s="1">
        <v>5.0999999999999996</v>
      </c>
      <c r="G176" s="8">
        <f t="shared" si="28"/>
        <v>0.4</v>
      </c>
      <c r="H176" s="9"/>
      <c r="I176" s="8">
        <f t="shared" si="29"/>
        <v>6</v>
      </c>
    </row>
    <row r="177" spans="1:10" ht="13.5" customHeight="1" x14ac:dyDescent="0.35">
      <c r="A177" s="1">
        <f t="shared" si="25"/>
        <v>26</v>
      </c>
      <c r="B177" s="11" t="s">
        <v>146</v>
      </c>
      <c r="C177" s="1">
        <v>4</v>
      </c>
      <c r="D177" s="1">
        <v>10</v>
      </c>
      <c r="E177" s="10">
        <v>-0.2</v>
      </c>
      <c r="F177" s="1">
        <v>5.9</v>
      </c>
      <c r="G177" s="8">
        <f t="shared" si="28"/>
        <v>0.22857142857142856</v>
      </c>
      <c r="H177" s="9"/>
      <c r="I177" s="8">
        <f t="shared" si="29"/>
        <v>5.9285714285714288</v>
      </c>
    </row>
    <row r="178" spans="1:10" ht="13.5" customHeight="1" x14ac:dyDescent="0.35">
      <c r="A178" s="1">
        <f t="shared" si="25"/>
        <v>27</v>
      </c>
      <c r="B178" t="s">
        <v>145</v>
      </c>
      <c r="C178" s="1">
        <v>5</v>
      </c>
      <c r="D178" s="1">
        <v>6</v>
      </c>
      <c r="E178" s="1">
        <v>-1.1000000000000001</v>
      </c>
      <c r="F178" s="1">
        <v>6.3</v>
      </c>
      <c r="G178" s="8">
        <f t="shared" si="28"/>
        <v>0.36363636363636365</v>
      </c>
      <c r="H178" s="9"/>
      <c r="I178" s="8">
        <f t="shared" si="29"/>
        <v>5.5636363636363626</v>
      </c>
    </row>
    <row r="179" spans="1:10" ht="13.5" customHeight="1" x14ac:dyDescent="0.35">
      <c r="A179" s="1">
        <f t="shared" si="25"/>
        <v>28</v>
      </c>
      <c r="B179" s="11" t="s">
        <v>149</v>
      </c>
      <c r="C179" s="1">
        <v>9</v>
      </c>
      <c r="D179" s="1">
        <v>8</v>
      </c>
      <c r="E179" s="1">
        <v>0.4</v>
      </c>
      <c r="F179" s="1">
        <v>4.0999999999999996</v>
      </c>
      <c r="G179" s="8">
        <f t="shared" si="23"/>
        <v>0.42352941176470593</v>
      </c>
      <c r="H179" s="9"/>
      <c r="I179" s="8">
        <f t="shared" si="24"/>
        <v>4.9235294117647062</v>
      </c>
    </row>
    <row r="180" spans="1:10" ht="13.5" customHeight="1" x14ac:dyDescent="0.35">
      <c r="A180" s="1">
        <f t="shared" si="25"/>
        <v>29</v>
      </c>
      <c r="B180" s="11" t="s">
        <v>152</v>
      </c>
      <c r="C180" s="1">
        <v>4</v>
      </c>
      <c r="D180" s="1">
        <v>13</v>
      </c>
      <c r="E180" s="1">
        <v>-2.1</v>
      </c>
      <c r="F180" s="1">
        <v>6.3</v>
      </c>
      <c r="G180" s="8">
        <f>((C180/(C180+D180))*0.8)</f>
        <v>0.18823529411764706</v>
      </c>
      <c r="H180" s="9"/>
      <c r="I180" s="8">
        <f>SUM(E180+F180+G180-H180)</f>
        <v>4.3882352941176466</v>
      </c>
    </row>
    <row r="181" spans="1:10" ht="13.5" customHeight="1" x14ac:dyDescent="0.35">
      <c r="A181" s="1">
        <f t="shared" si="25"/>
        <v>30</v>
      </c>
      <c r="B181" s="11" t="s">
        <v>150</v>
      </c>
      <c r="C181" s="1">
        <v>6</v>
      </c>
      <c r="D181" s="1">
        <v>1</v>
      </c>
      <c r="E181" s="1">
        <v>3.3</v>
      </c>
      <c r="F181" s="1">
        <v>0.4</v>
      </c>
      <c r="G181" s="8">
        <f>((C181/(C181+D181))*0.8)</f>
        <v>0.68571428571428572</v>
      </c>
      <c r="H181" s="9"/>
      <c r="I181" s="8">
        <f>SUM(E181+F181+G181-H181)</f>
        <v>4.3857142857142852</v>
      </c>
    </row>
    <row r="182" spans="1:10" ht="13.5" customHeight="1" x14ac:dyDescent="0.35">
      <c r="A182" s="1">
        <f t="shared" si="25"/>
        <v>31</v>
      </c>
      <c r="B182" s="11" t="s">
        <v>154</v>
      </c>
      <c r="C182" s="1">
        <v>0</v>
      </c>
      <c r="D182" s="1">
        <v>4</v>
      </c>
      <c r="E182" s="1">
        <v>-4.8</v>
      </c>
      <c r="F182" s="1">
        <v>9</v>
      </c>
      <c r="G182" s="8">
        <f>((C182/(C182+D182))*0.8)</f>
        <v>0</v>
      </c>
      <c r="H182"/>
      <c r="I182" s="8">
        <f>SUM(E182+F182+G182-H182)</f>
        <v>4.2</v>
      </c>
    </row>
    <row r="183" spans="1:10" ht="13.5" customHeight="1" x14ac:dyDescent="0.35">
      <c r="A183" s="1">
        <f t="shared" si="25"/>
        <v>32</v>
      </c>
      <c r="B183" s="11" t="s">
        <v>153</v>
      </c>
      <c r="C183" s="1">
        <v>3</v>
      </c>
      <c r="D183" s="1">
        <v>15</v>
      </c>
      <c r="E183" s="1">
        <v>-3.2</v>
      </c>
      <c r="F183" s="1">
        <v>7.1</v>
      </c>
      <c r="G183" s="8">
        <f t="shared" si="23"/>
        <v>0.13333333333333333</v>
      </c>
      <c r="H183" s="9"/>
      <c r="I183" s="8">
        <f t="shared" si="24"/>
        <v>4.0333333333333332</v>
      </c>
      <c r="J183" s="13"/>
    </row>
    <row r="184" spans="1:10" ht="13.5" customHeight="1" x14ac:dyDescent="0.35">
      <c r="A184" s="1">
        <f t="shared" si="25"/>
        <v>33</v>
      </c>
      <c r="B184" s="11" t="s">
        <v>151</v>
      </c>
      <c r="C184" s="1">
        <v>11</v>
      </c>
      <c r="D184" s="1">
        <v>12</v>
      </c>
      <c r="E184" s="1">
        <v>0</v>
      </c>
      <c r="F184" s="1">
        <v>3.4</v>
      </c>
      <c r="G184" s="8">
        <f>((C184/(C184+D184))*0.8)</f>
        <v>0.38260869565217392</v>
      </c>
      <c r="H184" s="9"/>
      <c r="I184" s="8">
        <f>SUM(E184+F184+G184-H184)</f>
        <v>3.7826086956521738</v>
      </c>
    </row>
    <row r="185" spans="1:10" ht="13.5" customHeight="1" x14ac:dyDescent="0.35">
      <c r="A185" s="1">
        <f t="shared" ref="A185:A201" si="30">SUM(A184+1)</f>
        <v>34</v>
      </c>
      <c r="B185" s="11" t="s">
        <v>155</v>
      </c>
      <c r="C185" s="1">
        <v>6</v>
      </c>
      <c r="D185" s="1">
        <v>11</v>
      </c>
      <c r="E185" s="1">
        <v>-0.8</v>
      </c>
      <c r="F185" s="1">
        <v>3.7</v>
      </c>
      <c r="G185" s="8">
        <f t="shared" ref="G185:G200" si="31">((C185/(C185+D185))*0.8)</f>
        <v>0.28235294117647064</v>
      </c>
      <c r="H185" s="9"/>
      <c r="I185" s="8">
        <f t="shared" ref="I185:I200" si="32">SUM(E185+F185+G185-H185)</f>
        <v>3.1823529411764708</v>
      </c>
    </row>
    <row r="186" spans="1:10" ht="13.5" customHeight="1" x14ac:dyDescent="0.35">
      <c r="A186" s="1">
        <f t="shared" si="30"/>
        <v>35</v>
      </c>
      <c r="B186" s="11" t="s">
        <v>158</v>
      </c>
      <c r="C186" s="1">
        <v>2</v>
      </c>
      <c r="D186" s="1">
        <v>10</v>
      </c>
      <c r="E186" s="1">
        <v>-2.6</v>
      </c>
      <c r="F186" s="1">
        <v>5.2</v>
      </c>
      <c r="G186" s="8">
        <f>((C186/(C186+D186))*0.8)</f>
        <v>0.13333333333333333</v>
      </c>
      <c r="H186" s="9"/>
      <c r="I186" s="8">
        <f>SUM(E186+F186+G186-H186)</f>
        <v>2.7333333333333334</v>
      </c>
    </row>
    <row r="187" spans="1:10" ht="13.5" customHeight="1" x14ac:dyDescent="0.35">
      <c r="A187" s="1">
        <f t="shared" si="30"/>
        <v>36</v>
      </c>
      <c r="B187" s="11" t="s">
        <v>157</v>
      </c>
      <c r="C187" s="1">
        <v>9</v>
      </c>
      <c r="D187" s="1">
        <v>6</v>
      </c>
      <c r="E187" s="1">
        <v>0.7</v>
      </c>
      <c r="F187" s="1">
        <v>1.4</v>
      </c>
      <c r="G187" s="8">
        <f t="shared" si="31"/>
        <v>0.48</v>
      </c>
      <c r="H187" s="9"/>
      <c r="I187" s="8">
        <f t="shared" si="32"/>
        <v>2.5799999999999996</v>
      </c>
    </row>
    <row r="188" spans="1:10" ht="13.5" customHeight="1" x14ac:dyDescent="0.35">
      <c r="A188" s="1">
        <f t="shared" si="30"/>
        <v>37</v>
      </c>
      <c r="B188" s="11" t="s">
        <v>156</v>
      </c>
      <c r="C188" s="1">
        <v>6</v>
      </c>
      <c r="D188" s="1">
        <v>9</v>
      </c>
      <c r="E188" s="1">
        <v>-1.3</v>
      </c>
      <c r="F188" s="1">
        <v>3</v>
      </c>
      <c r="G188" s="8">
        <f>((C188/(C188+D188))*0.8)</f>
        <v>0.32000000000000006</v>
      </c>
      <c r="H188" s="9"/>
      <c r="I188" s="8">
        <f>SUM(E188+F188+G188-H188)</f>
        <v>2.02</v>
      </c>
    </row>
    <row r="189" spans="1:10" ht="13.5" customHeight="1" x14ac:dyDescent="0.35">
      <c r="A189" s="1">
        <f t="shared" si="30"/>
        <v>38</v>
      </c>
      <c r="B189" s="11" t="s">
        <v>159</v>
      </c>
      <c r="C189" s="1">
        <v>3</v>
      </c>
      <c r="D189" s="1">
        <v>13</v>
      </c>
      <c r="E189" s="1">
        <v>-2.7</v>
      </c>
      <c r="F189" s="1">
        <v>4.3</v>
      </c>
      <c r="G189" s="8">
        <f t="shared" si="31"/>
        <v>0.15000000000000002</v>
      </c>
      <c r="H189" s="9"/>
      <c r="I189" s="8">
        <f t="shared" si="32"/>
        <v>1.7499999999999996</v>
      </c>
      <c r="J189" s="13"/>
    </row>
    <row r="190" spans="1:10" ht="13.5" customHeight="1" x14ac:dyDescent="0.35">
      <c r="A190" s="1">
        <f t="shared" si="30"/>
        <v>39</v>
      </c>
      <c r="B190" s="11" t="s">
        <v>160</v>
      </c>
      <c r="C190" s="1">
        <v>3</v>
      </c>
      <c r="D190" s="1">
        <v>11</v>
      </c>
      <c r="E190" s="1">
        <v>-3.1</v>
      </c>
      <c r="F190" s="1">
        <v>4.2</v>
      </c>
      <c r="G190" s="8">
        <f t="shared" si="31"/>
        <v>0.17142857142857143</v>
      </c>
      <c r="H190" s="9"/>
      <c r="I190" s="8">
        <f t="shared" si="32"/>
        <v>1.2714285714285716</v>
      </c>
    </row>
    <row r="191" spans="1:10" ht="13.5" customHeight="1" x14ac:dyDescent="0.35">
      <c r="A191" s="1">
        <f t="shared" si="30"/>
        <v>40</v>
      </c>
      <c r="B191" s="11" t="s">
        <v>161</v>
      </c>
      <c r="C191" s="1">
        <v>4</v>
      </c>
      <c r="D191" s="1">
        <v>8</v>
      </c>
      <c r="E191" s="1">
        <v>-2.4</v>
      </c>
      <c r="F191" s="1">
        <v>2.8</v>
      </c>
      <c r="G191" s="8">
        <f t="shared" si="31"/>
        <v>0.26666666666666666</v>
      </c>
      <c r="H191" s="9"/>
      <c r="I191" s="8">
        <f t="shared" si="32"/>
        <v>0.66666666666666652</v>
      </c>
    </row>
    <row r="192" spans="1:10" ht="13.5" customHeight="1" x14ac:dyDescent="0.35">
      <c r="A192" s="1">
        <f t="shared" si="30"/>
        <v>41</v>
      </c>
      <c r="B192" s="11" t="s">
        <v>162</v>
      </c>
      <c r="C192" s="1">
        <v>6</v>
      </c>
      <c r="D192" s="1">
        <v>2</v>
      </c>
      <c r="E192" s="1">
        <v>4.4000000000000004</v>
      </c>
      <c r="F192" s="1">
        <v>-4.5</v>
      </c>
      <c r="G192" s="8">
        <f t="shared" si="31"/>
        <v>0.60000000000000009</v>
      </c>
      <c r="H192" s="9"/>
      <c r="I192" s="8">
        <f t="shared" si="32"/>
        <v>0.50000000000000044</v>
      </c>
      <c r="J192" s="13"/>
    </row>
    <row r="193" spans="1:10" ht="13.5" customHeight="1" x14ac:dyDescent="0.35">
      <c r="A193" s="1">
        <f t="shared" si="30"/>
        <v>42</v>
      </c>
      <c r="B193" s="11" t="s">
        <v>163</v>
      </c>
      <c r="C193" s="1">
        <v>5</v>
      </c>
      <c r="D193" s="1">
        <v>0</v>
      </c>
      <c r="E193" s="1">
        <v>5.2</v>
      </c>
      <c r="F193" s="10">
        <v>-5.6</v>
      </c>
      <c r="G193" s="8">
        <f t="shared" si="31"/>
        <v>0.8</v>
      </c>
      <c r="H193" s="9"/>
      <c r="I193" s="8">
        <f t="shared" si="32"/>
        <v>0.40000000000000058</v>
      </c>
    </row>
    <row r="194" spans="1:10" ht="13.5" customHeight="1" x14ac:dyDescent="0.35">
      <c r="A194" s="1">
        <f t="shared" si="30"/>
        <v>43</v>
      </c>
      <c r="B194" s="11" t="s">
        <v>164</v>
      </c>
      <c r="C194" s="1">
        <v>0</v>
      </c>
      <c r="D194" s="1">
        <v>7</v>
      </c>
      <c r="E194" s="1">
        <v>-7</v>
      </c>
      <c r="F194" s="1">
        <v>6.9</v>
      </c>
      <c r="G194" s="8">
        <f t="shared" si="31"/>
        <v>0</v>
      </c>
      <c r="H194" s="9"/>
      <c r="I194" s="8">
        <f t="shared" si="32"/>
        <v>-9.9999999999999645E-2</v>
      </c>
    </row>
    <row r="195" spans="1:10" ht="13.5" customHeight="1" x14ac:dyDescent="0.35">
      <c r="A195" s="1">
        <f t="shared" si="30"/>
        <v>44</v>
      </c>
      <c r="B195" t="s">
        <v>165</v>
      </c>
      <c r="C195" s="1">
        <v>6</v>
      </c>
      <c r="D195" s="1">
        <v>5</v>
      </c>
      <c r="E195" s="1">
        <v>0.5</v>
      </c>
      <c r="F195" s="1">
        <v>-1.6</v>
      </c>
      <c r="G195" s="8">
        <f t="shared" si="31"/>
        <v>0.43636363636363634</v>
      </c>
      <c r="H195" s="9"/>
      <c r="I195" s="8">
        <f t="shared" si="32"/>
        <v>-0.6636363636363638</v>
      </c>
    </row>
    <row r="196" spans="1:10" ht="13.5" customHeight="1" x14ac:dyDescent="0.35">
      <c r="A196" s="1">
        <f t="shared" si="30"/>
        <v>45</v>
      </c>
      <c r="B196" s="11" t="s">
        <v>166</v>
      </c>
      <c r="C196" s="1">
        <v>2</v>
      </c>
      <c r="D196" s="1">
        <v>8</v>
      </c>
      <c r="E196" s="1">
        <v>-3.9</v>
      </c>
      <c r="F196" s="1">
        <v>2.9</v>
      </c>
      <c r="G196" s="8">
        <f t="shared" si="31"/>
        <v>0.16000000000000003</v>
      </c>
      <c r="H196" s="9"/>
      <c r="I196" s="8">
        <f t="shared" si="32"/>
        <v>-0.84</v>
      </c>
    </row>
    <row r="197" spans="1:10" ht="13.5" customHeight="1" x14ac:dyDescent="0.35">
      <c r="A197" s="1">
        <f t="shared" si="30"/>
        <v>46</v>
      </c>
      <c r="B197" s="11" t="s">
        <v>167</v>
      </c>
      <c r="C197" s="1">
        <v>2</v>
      </c>
      <c r="D197" s="1">
        <v>10</v>
      </c>
      <c r="E197" s="1">
        <v>-2.5</v>
      </c>
      <c r="F197" s="1">
        <v>3.9</v>
      </c>
      <c r="G197" s="8">
        <f t="shared" si="31"/>
        <v>0.13333333333333333</v>
      </c>
      <c r="H197" s="9">
        <v>3</v>
      </c>
      <c r="I197" s="8">
        <f t="shared" si="32"/>
        <v>-1.4666666666666668</v>
      </c>
    </row>
    <row r="198" spans="1:10" ht="13.5" customHeight="1" x14ac:dyDescent="0.35">
      <c r="A198" s="1">
        <f t="shared" si="30"/>
        <v>47</v>
      </c>
      <c r="B198" s="11" t="s">
        <v>168</v>
      </c>
      <c r="C198" s="1">
        <v>0</v>
      </c>
      <c r="D198" s="1">
        <v>11</v>
      </c>
      <c r="E198" s="1">
        <v>-6.5</v>
      </c>
      <c r="F198" s="1">
        <v>4.8</v>
      </c>
      <c r="G198" s="8">
        <f t="shared" si="31"/>
        <v>0</v>
      </c>
      <c r="H198" s="9"/>
      <c r="I198" s="8">
        <f t="shared" si="32"/>
        <v>-1.7000000000000002</v>
      </c>
    </row>
    <row r="199" spans="1:10" ht="13.5" customHeight="1" x14ac:dyDescent="0.35">
      <c r="A199" s="1">
        <f t="shared" si="30"/>
        <v>48</v>
      </c>
      <c r="B199" s="11" t="s">
        <v>169</v>
      </c>
      <c r="C199" s="1">
        <v>2</v>
      </c>
      <c r="D199" s="1">
        <v>4</v>
      </c>
      <c r="E199" s="1">
        <v>-2</v>
      </c>
      <c r="F199" s="1">
        <v>-0.2</v>
      </c>
      <c r="G199" s="8">
        <f t="shared" si="31"/>
        <v>0.26666666666666666</v>
      </c>
      <c r="H199" s="9"/>
      <c r="I199" s="8">
        <f t="shared" si="32"/>
        <v>-1.9333333333333336</v>
      </c>
    </row>
    <row r="200" spans="1:10" ht="13.5" customHeight="1" x14ac:dyDescent="0.35">
      <c r="A200" s="1">
        <f t="shared" si="30"/>
        <v>49</v>
      </c>
      <c r="B200" s="11" t="s">
        <v>170</v>
      </c>
      <c r="C200" s="1">
        <v>0</v>
      </c>
      <c r="D200" s="1">
        <v>6</v>
      </c>
      <c r="E200" s="1">
        <v>-7</v>
      </c>
      <c r="F200" s="1">
        <v>5</v>
      </c>
      <c r="G200" s="8">
        <f t="shared" si="31"/>
        <v>0</v>
      </c>
      <c r="H200" s="9"/>
      <c r="I200" s="8">
        <f t="shared" si="32"/>
        <v>-2</v>
      </c>
    </row>
    <row r="201" spans="1:10" ht="13.5" customHeight="1" x14ac:dyDescent="0.35">
      <c r="A201" s="1">
        <f t="shared" si="30"/>
        <v>50</v>
      </c>
      <c r="B201" s="11" t="s">
        <v>172</v>
      </c>
      <c r="C201" s="1">
        <v>0</v>
      </c>
      <c r="D201" s="1">
        <v>5</v>
      </c>
      <c r="E201" s="1">
        <v>-5</v>
      </c>
      <c r="F201" s="1">
        <v>2.4</v>
      </c>
      <c r="G201" s="8">
        <f>((C201/(C201+D201))*0.8)</f>
        <v>0</v>
      </c>
      <c r="H201" s="9"/>
      <c r="I201" s="8">
        <f>SUM(E201+F201+G201-H201)</f>
        <v>-2.6</v>
      </c>
      <c r="J201" s="13"/>
    </row>
    <row r="202" spans="1:10" ht="13.5" customHeight="1" x14ac:dyDescent="0.35">
      <c r="A202" s="1">
        <v>51</v>
      </c>
      <c r="B202" s="11" t="s">
        <v>171</v>
      </c>
      <c r="C202" s="1">
        <v>0</v>
      </c>
      <c r="D202" s="1">
        <v>4</v>
      </c>
      <c r="E202" s="1">
        <v>-6.3</v>
      </c>
      <c r="F202" s="1">
        <v>2.2999999999999998</v>
      </c>
      <c r="G202" s="8">
        <f>((C202/(C202+D202))*0.8)</f>
        <v>0</v>
      </c>
      <c r="H202" s="9"/>
      <c r="I202" s="8">
        <f>SUM(E202+F202+G202-H202)</f>
        <v>-4</v>
      </c>
    </row>
    <row r="203" spans="1:10" ht="13.5" customHeight="1" x14ac:dyDescent="0.35">
      <c r="A203" s="1">
        <v>52</v>
      </c>
      <c r="B203" s="11" t="s">
        <v>173</v>
      </c>
      <c r="C203" s="1">
        <v>2</v>
      </c>
      <c r="D203" s="1">
        <v>8</v>
      </c>
      <c r="E203" s="1">
        <v>-4.4000000000000004</v>
      </c>
      <c r="F203" s="10">
        <v>-2.1</v>
      </c>
      <c r="G203" s="8">
        <f>((C203/(C203+D203))*0.8)</f>
        <v>0.16000000000000003</v>
      </c>
      <c r="H203" s="9"/>
      <c r="I203" s="8">
        <f>SUM(E203+F203+G203-H203)</f>
        <v>-6.34</v>
      </c>
    </row>
    <row r="204" spans="1:10" ht="13.5" customHeight="1" x14ac:dyDescent="0.35">
      <c r="A204" s="1">
        <v>53</v>
      </c>
      <c r="B204" s="11" t="s">
        <v>174</v>
      </c>
      <c r="C204" s="1">
        <v>0</v>
      </c>
      <c r="D204" s="1">
        <v>6</v>
      </c>
      <c r="E204" s="1">
        <v>-5.8</v>
      </c>
      <c r="F204" s="1">
        <v>-2.5</v>
      </c>
      <c r="G204" s="8">
        <f>((C204/(C204+D204))*0.8)</f>
        <v>0</v>
      </c>
      <c r="H204" s="9"/>
      <c r="I204" s="8">
        <f>SUM(E204+F204+G204-H204)</f>
        <v>-8.3000000000000007</v>
      </c>
    </row>
    <row r="205" spans="1:10" ht="13.5" customHeight="1" x14ac:dyDescent="0.35">
      <c r="B205" s="6"/>
    </row>
    <row r="206" spans="1:10" ht="13.5" customHeight="1" x14ac:dyDescent="0.35"/>
  </sheetData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2023-12-07T15:16:33Z</cp:lastPrinted>
  <dcterms:created xsi:type="dcterms:W3CDTF">2023-11-30T18:01:29Z</dcterms:created>
  <dcterms:modified xsi:type="dcterms:W3CDTF">2023-12-08T01:12:30Z</dcterms:modified>
</cp:coreProperties>
</file>