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mc:AlternateContent xmlns:mc="http://schemas.openxmlformats.org/markup-compatibility/2006">
    <mc:Choice Requires="x15">
      <x15ac:absPath xmlns:x15ac="http://schemas.microsoft.com/office/spreadsheetml/2010/11/ac" url="/Users/craigbarnett/Documents/ACHA/Annual Updated Docs/"/>
    </mc:Choice>
  </mc:AlternateContent>
  <xr:revisionPtr revIDLastSave="0" documentId="8_{2437EC24-C98E-3448-9603-AFB2E0D35278}" xr6:coauthVersionLast="47" xr6:coauthVersionMax="47" xr10:uidLastSave="{00000000-0000-0000-0000-000000000000}"/>
  <bookViews>
    <workbookView xWindow="4440" yWindow="760" windowWidth="23260" windowHeight="13900" activeTab="2" xr2:uid="{00000000-000D-0000-FFFF-FFFF00000000}"/>
  </bookViews>
  <sheets>
    <sheet name="1-NOTES" sheetId="17" r:id="rId1"/>
    <sheet name="2-FALL 2026" sheetId="10" r:id="rId2"/>
    <sheet name="3-Signature Sheet" sheetId="19" r:id="rId3"/>
    <sheet name="4-ACHA NIL Policy" sheetId="22" r:id="rId4"/>
    <sheet name="5-TRANSFERS" sheetId="18" r:id="rId5"/>
    <sheet name="6-Sample" sheetId="21" r:id="rId6"/>
  </sheets>
  <definedNames>
    <definedName name="_xlnm.Print_Area" localSheetId="0">'1-NOTES'!$A$1:$A$38</definedName>
    <definedName name="_xlnm.Print_Area" localSheetId="1">'2-FALL 2026'!$A$1:$O$57</definedName>
    <definedName name="_xlnm.Print_Area" localSheetId="2">'3-Signature Sheet'!$A$1:$H$53</definedName>
    <definedName name="_xlnm.Print_Area" localSheetId="3">'4-ACHA NIL Policy'!$A$1:$A$27</definedName>
    <definedName name="_xlnm.Print_Area" localSheetId="4">'5-TRANSFERS'!$A$1:$P$42</definedName>
    <definedName name="_xlnm.Print_Area" localSheetId="5">'6-Sample'!$A$1:$O$57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1" l="1"/>
  <c r="A11" i="18"/>
  <c r="K45" i="21"/>
  <c r="F45" i="21"/>
  <c r="K44" i="21"/>
  <c r="F44" i="21"/>
  <c r="K43" i="21"/>
  <c r="F43" i="21"/>
  <c r="K42" i="21"/>
  <c r="F42" i="21"/>
  <c r="K41" i="21"/>
  <c r="F41" i="21"/>
  <c r="K40" i="21"/>
  <c r="F40" i="21"/>
  <c r="K39" i="21"/>
  <c r="F39" i="21"/>
  <c r="K38" i="21"/>
  <c r="F38" i="21"/>
  <c r="K37" i="21"/>
  <c r="F37" i="21"/>
  <c r="K36" i="21"/>
  <c r="F36" i="21"/>
  <c r="K35" i="21"/>
  <c r="F35" i="21"/>
  <c r="K34" i="21"/>
  <c r="F34" i="21"/>
  <c r="K33" i="21"/>
  <c r="F33" i="21"/>
  <c r="K32" i="21"/>
  <c r="F32" i="21"/>
  <c r="K31" i="21"/>
  <c r="F31" i="21"/>
  <c r="K30" i="21"/>
  <c r="F30" i="21"/>
  <c r="K29" i="21"/>
  <c r="F29" i="21"/>
  <c r="K28" i="21"/>
  <c r="F28" i="21"/>
  <c r="K27" i="21"/>
  <c r="F27" i="21"/>
  <c r="K26" i="21"/>
  <c r="F26" i="21"/>
  <c r="K25" i="21"/>
  <c r="F25" i="21"/>
  <c r="K24" i="21"/>
  <c r="F24" i="21"/>
  <c r="K23" i="21"/>
  <c r="F23" i="21"/>
  <c r="K22" i="21"/>
  <c r="F22" i="21"/>
  <c r="K21" i="21"/>
  <c r="F21" i="21"/>
  <c r="K20" i="21"/>
  <c r="F20" i="21"/>
  <c r="K19" i="21"/>
  <c r="F19" i="21"/>
  <c r="K18" i="21"/>
  <c r="F18" i="21"/>
  <c r="K17" i="21"/>
  <c r="F17" i="21"/>
  <c r="K16" i="21"/>
  <c r="F16" i="21"/>
  <c r="K15" i="21"/>
  <c r="F15" i="21"/>
  <c r="K14" i="21"/>
  <c r="F14" i="21"/>
  <c r="K13" i="21"/>
  <c r="F13" i="21"/>
  <c r="K12" i="21"/>
  <c r="F12" i="21"/>
  <c r="K11" i="21"/>
  <c r="F11" i="21"/>
  <c r="A12" i="2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S10" i="21"/>
  <c r="K10" i="21"/>
  <c r="F10" i="21"/>
  <c r="K10"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F10" i="10"/>
  <c r="S10" i="10"/>
  <c r="A11" i="10"/>
  <c r="F11" i="10"/>
  <c r="A12" i="10"/>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16" i="18"/>
  <c r="F15" i="18"/>
  <c r="F14" i="18"/>
  <c r="F13" i="18"/>
  <c r="F12" i="18"/>
  <c r="F11" i="18"/>
  <c r="F10" i="18"/>
  <c r="F17" i="18"/>
  <c r="F30" i="18"/>
  <c r="F29" i="18"/>
  <c r="F28" i="18"/>
  <c r="F27" i="18"/>
  <c r="F26" i="18"/>
  <c r="F25" i="18"/>
  <c r="F24" i="18"/>
  <c r="F23" i="18"/>
  <c r="F22" i="18"/>
  <c r="F19" i="18"/>
  <c r="F18" i="18"/>
  <c r="A12" i="18" l="1"/>
  <c r="A13" i="18" s="1"/>
  <c r="A14" i="18" s="1"/>
  <c r="A15" i="18" s="1"/>
  <c r="A16" i="18" s="1"/>
  <c r="A17" i="18" s="1"/>
  <c r="A18" i="18" s="1"/>
  <c r="A19"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I3" authorId="0" shapeId="0" xr:uid="{C0A71A03-01CA-4F6C-AF96-BDB62B5CB227}">
      <text>
        <r>
          <rPr>
            <b/>
            <sz val="8"/>
            <color indexed="81"/>
            <rFont val="Tahoma"/>
            <family val="2"/>
          </rPr>
          <t>.:
Insert name of person filling out this form from Registrar's Office 
here.</t>
        </r>
      </text>
    </comment>
    <comment ref="I4" authorId="0" shapeId="0" xr:uid="{6493E04A-FFFA-4E38-BED8-759F556CD17E}">
      <text>
        <r>
          <rPr>
            <b/>
            <sz val="8"/>
            <color indexed="81"/>
            <rFont val="Tahoma"/>
            <family val="2"/>
          </rPr>
          <t>.:
Insert telephone number with area code.</t>
        </r>
      </text>
    </comment>
    <comment ref="I5" authorId="0" shapeId="0" xr:uid="{7B8823B0-6175-4493-A582-C4E14F7A7D52}">
      <text>
        <r>
          <rPr>
            <b/>
            <sz val="8"/>
            <color indexed="81"/>
            <rFont val="Tahoma"/>
            <family val="2"/>
          </rPr>
          <t>.:
Insert valid email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City User</author>
  </authors>
  <commentList>
    <comment ref="I3" authorId="0" shapeId="0" xr:uid="{2F2F6B10-B414-46A0-A423-1C03323B9DA4}">
      <text>
        <r>
          <rPr>
            <b/>
            <sz val="8"/>
            <color indexed="81"/>
            <rFont val="Tahoma"/>
            <family val="2"/>
          </rPr>
          <t>.:
Insert name of person filling out this form from Registrar's Office 
here.</t>
        </r>
      </text>
    </comment>
    <comment ref="I4" authorId="0" shapeId="0" xr:uid="{5580B68A-B2E2-48F4-A304-EA7AA59066D7}">
      <text>
        <r>
          <rPr>
            <b/>
            <sz val="8"/>
            <color indexed="81"/>
            <rFont val="Tahoma"/>
            <family val="2"/>
          </rPr>
          <t>.:
Insert telephone number with area code.</t>
        </r>
      </text>
    </comment>
    <comment ref="I5" authorId="0" shapeId="0" xr:uid="{84DFD1CA-4627-41EB-B8FC-1AADB2C96694}">
      <text>
        <r>
          <rPr>
            <b/>
            <sz val="8"/>
            <color indexed="81"/>
            <rFont val="Tahoma"/>
            <family val="2"/>
          </rPr>
          <t>.:
Insert valid email address.</t>
        </r>
      </text>
    </comment>
    <comment ref="N9" authorId="1" shapeId="0" xr:uid="{00000000-0006-0000-0300-000005000000}">
      <text>
        <r>
          <rPr>
            <b/>
            <sz val="8"/>
            <color indexed="81"/>
            <rFont val="Tahoma"/>
            <family val="2"/>
          </rPr>
          <t>Insert overall GPA for student.  This should be on a scale of 0-4.  Students must maintain a minimum overall GPA of 2.00 (after completing 1 season).  Academic All-American candidates must have junior standing in school and a minimum overall GPA of 3.20.</t>
        </r>
        <r>
          <rPr>
            <sz val="8"/>
            <color indexed="81"/>
            <rFont val="Tahoma"/>
            <family val="2"/>
          </rPr>
          <t xml:space="preserve">
</t>
        </r>
      </text>
    </comment>
    <comment ref="P33" authorId="0" shapeId="0" xr:uid="{00000000-0006-0000-0300-000006000000}">
      <text>
        <r>
          <rPr>
            <b/>
            <sz val="8"/>
            <color indexed="81"/>
            <rFont val="Tahoma"/>
            <family val="2"/>
          </rPr>
          <t>.:
Use school stamp in this general area.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I3" authorId="0" shapeId="0" xr:uid="{60EE732E-8D24-472E-83E5-11544C88B975}">
      <text>
        <r>
          <rPr>
            <b/>
            <sz val="8"/>
            <color indexed="81"/>
            <rFont val="Tahoma"/>
            <family val="2"/>
          </rPr>
          <t>.:
Insert name of person filling out this form from Registrar's Office 
here.</t>
        </r>
      </text>
    </comment>
    <comment ref="I4" authorId="0" shapeId="0" xr:uid="{BB59E386-552B-4E6C-9E62-9AA5F1C20986}">
      <text>
        <r>
          <rPr>
            <b/>
            <sz val="8"/>
            <color indexed="81"/>
            <rFont val="Tahoma"/>
            <family val="2"/>
          </rPr>
          <t>.:
Insert telephone number with area code.</t>
        </r>
      </text>
    </comment>
    <comment ref="I5" authorId="0" shapeId="0" xr:uid="{24AB99C4-271A-4CC2-A958-E030403E5C16}">
      <text>
        <r>
          <rPr>
            <b/>
            <sz val="8"/>
            <color indexed="81"/>
            <rFont val="Tahoma"/>
            <family val="2"/>
          </rPr>
          <t>.:
Insert valid email address.</t>
        </r>
      </text>
    </comment>
  </commentList>
</comments>
</file>

<file path=xl/sharedStrings.xml><?xml version="1.0" encoding="utf-8"?>
<sst xmlns="http://schemas.openxmlformats.org/spreadsheetml/2006/main" count="514" uniqueCount="233">
  <si>
    <t>E-Mail Address</t>
  </si>
  <si>
    <t>School Name</t>
  </si>
  <si>
    <t>Date</t>
  </si>
  <si>
    <t>Phone #</t>
  </si>
  <si>
    <t>Signature</t>
  </si>
  <si>
    <t>Affix School Stamp / Seal Here</t>
  </si>
  <si>
    <t>SECTION 1 - Completed by Team Representative</t>
  </si>
  <si>
    <t>Andrews</t>
  </si>
  <si>
    <t>Nelson</t>
  </si>
  <si>
    <t>Hendricks</t>
  </si>
  <si>
    <t>Ruffing</t>
  </si>
  <si>
    <t>Ransom</t>
  </si>
  <si>
    <t>Titus</t>
  </si>
  <si>
    <t>Johnson</t>
  </si>
  <si>
    <t>Griese</t>
  </si>
  <si>
    <t>Shaberly</t>
  </si>
  <si>
    <t>Surowiec</t>
  </si>
  <si>
    <t>Kellerman</t>
  </si>
  <si>
    <t>Donnelly</t>
  </si>
  <si>
    <t>Russ</t>
  </si>
  <si>
    <t>Steve</t>
  </si>
  <si>
    <t>Ben</t>
  </si>
  <si>
    <t>Scott</t>
  </si>
  <si>
    <t>Brandon</t>
  </si>
  <si>
    <t>Aaron</t>
  </si>
  <si>
    <t>Mike</t>
  </si>
  <si>
    <t>Biff</t>
  </si>
  <si>
    <t>Jason</t>
  </si>
  <si>
    <t>Matt</t>
  </si>
  <si>
    <t>Jayson</t>
  </si>
  <si>
    <t>Kevin</t>
  </si>
  <si>
    <t>Bunch</t>
  </si>
  <si>
    <t>Vosnick</t>
  </si>
  <si>
    <t>Silvester</t>
  </si>
  <si>
    <t>Benson</t>
  </si>
  <si>
    <t>Dunn</t>
  </si>
  <si>
    <t>Jeff</t>
  </si>
  <si>
    <t>Norm</t>
  </si>
  <si>
    <t>Tim</t>
  </si>
  <si>
    <t>Darrin</t>
  </si>
  <si>
    <t>Dave</t>
  </si>
  <si>
    <t>King</t>
  </si>
  <si>
    <t>Krolik</t>
  </si>
  <si>
    <t>Phil</t>
  </si>
  <si>
    <t>Tom</t>
  </si>
  <si>
    <t>Cobello</t>
  </si>
  <si>
    <t>Dan</t>
  </si>
  <si>
    <t>Pientack</t>
  </si>
  <si>
    <t>Stan</t>
  </si>
  <si>
    <t>Niemi</t>
  </si>
  <si>
    <t>Fassbender</t>
  </si>
  <si>
    <t>Paul</t>
  </si>
  <si>
    <t>Grondin</t>
  </si>
  <si>
    <t>J.P.</t>
  </si>
  <si>
    <t>Majetic</t>
  </si>
  <si>
    <t>Jerry</t>
  </si>
  <si>
    <t>Farmer</t>
  </si>
  <si>
    <t>Bryan</t>
  </si>
  <si>
    <t>Herbst</t>
  </si>
  <si>
    <t>Joel</t>
  </si>
  <si>
    <t>Rumple</t>
  </si>
  <si>
    <t>bmoran4@achahockey.org</t>
  </si>
  <si>
    <t>FR</t>
  </si>
  <si>
    <t>SR</t>
  </si>
  <si>
    <t>SO</t>
  </si>
  <si>
    <t>JR</t>
  </si>
  <si>
    <t>1. Fill Out Section 2 Completely</t>
  </si>
  <si>
    <t xml:space="preserve"> in order to be eligible.  This should be a number between 12-24 (based on 12 being full-time).  Players are allowed</t>
  </si>
  <si>
    <t>Registrar's Office Instructions</t>
  </si>
  <si>
    <t>SECTION 2 - Completed by Registrar's Office</t>
  </si>
  <si>
    <t>NOTES ABOUT THE ACHA MEN'S DIVISION 1 ELIGIBILITY FORM</t>
  </si>
  <si>
    <t>Brian Moran</t>
  </si>
  <si>
    <t>ACHA Men's Division 1 Commissioner</t>
  </si>
  <si>
    <t>School Official's Name</t>
  </si>
  <si>
    <t>Registrar's</t>
  </si>
  <si>
    <t>TRANSFER STUDENT SUPPLEMENTAL INFORMATION</t>
  </si>
  <si>
    <t>Philadelphia Community College</t>
  </si>
  <si>
    <t>Phillips</t>
  </si>
  <si>
    <t>Penn State University</t>
  </si>
  <si>
    <t>Richards</t>
  </si>
  <si>
    <t>Michael</t>
  </si>
  <si>
    <t>766418</t>
  </si>
  <si>
    <t>Rolling Rock University</t>
  </si>
  <si>
    <t>Dreyfus</t>
  </si>
  <si>
    <t>Rick</t>
  </si>
  <si>
    <t>766396</t>
  </si>
  <si>
    <t>a - First-year players have 1 year before the GPA rule kicks in (Played 1 full year of college hockey anywhere)</t>
  </si>
  <si>
    <t>248-762-0865</t>
  </si>
  <si>
    <t>Semester Dates</t>
  </si>
  <si>
    <t>Start:</t>
  </si>
  <si>
    <t>End:</t>
  </si>
  <si>
    <t xml:space="preserve">Copy </t>
  </si>
  <si>
    <t>#1</t>
  </si>
  <si>
    <t>To:</t>
  </si>
  <si>
    <t>2. Affix School Seal/Stamp and Sign to the right</t>
  </si>
  <si>
    <t>Pheeps</t>
  </si>
  <si>
    <r>
      <t>American Collegiate Hockey Association</t>
    </r>
    <r>
      <rPr>
        <b/>
        <sz val="14"/>
        <rFont val="Arial"/>
        <family val="2"/>
      </rPr>
      <t xml:space="preserve"> Men's Division 1 </t>
    </r>
  </si>
  <si>
    <t>Eligibility Form Signature Sheet</t>
  </si>
  <si>
    <t>SECTION 2 - Student Signature</t>
  </si>
  <si>
    <t>Student Last Name</t>
  </si>
  <si>
    <t>Student First Name</t>
  </si>
  <si>
    <t>Student ID #</t>
  </si>
  <si>
    <t>* Student Athlete Consent - Signature to  Release Records Authorization (See Below)</t>
  </si>
  <si>
    <t>Type</t>
  </si>
  <si>
    <t>Only</t>
  </si>
  <si>
    <t>Forms</t>
  </si>
  <si>
    <t>Will</t>
  </si>
  <si>
    <t xml:space="preserve">Not </t>
  </si>
  <si>
    <t xml:space="preserve">Be </t>
  </si>
  <si>
    <t>Accepted</t>
  </si>
  <si>
    <t>a - Anyone below 12 credits passed will be ineligible to play (based on 12 being full-time)</t>
  </si>
  <si>
    <t>a - Anyone below 24 credits passed will be ineligible to play (based on 12 being full-time)</t>
  </si>
  <si>
    <t>4 - Players must be enrolled full-time (based on 12 being full-time or equivalent for your school) at their respective school</t>
  </si>
  <si>
    <t>5 - Players must have an overall GPA of 2.0 (on a scale of 0-4) except:</t>
  </si>
  <si>
    <t xml:space="preserve"> number of years on the hockey team.</t>
  </si>
  <si>
    <t xml:space="preserve">6 -  ACADEMIC CLASS YEAR - This should be based on the number of total credits passed as of today, not on the </t>
  </si>
  <si>
    <t>Fozzbanger</t>
  </si>
  <si>
    <r>
      <t xml:space="preserve"> to drop to a minimum of 9 credits (based on 12 being full-time) </t>
    </r>
    <r>
      <rPr>
        <b/>
        <sz val="10"/>
        <rFont val="Arial"/>
        <family val="2"/>
      </rPr>
      <t>ONLY</t>
    </r>
    <r>
      <rPr>
        <sz val="10"/>
        <rFont val="Arial"/>
        <family val="2"/>
      </rPr>
      <t xml:space="preserve"> </t>
    </r>
    <r>
      <rPr>
        <b/>
        <sz val="10"/>
        <rFont val="Arial"/>
        <family val="2"/>
      </rPr>
      <t>after the mid-point</t>
    </r>
    <r>
      <rPr>
        <sz val="10"/>
        <rFont val="Arial"/>
        <family val="2"/>
      </rPr>
      <t xml:space="preserve"> of the semester has passed.</t>
    </r>
  </si>
  <si>
    <t>GR</t>
  </si>
  <si>
    <t>Belly</t>
  </si>
  <si>
    <t>Type University Name Here in this Box</t>
  </si>
  <si>
    <t>Except Signatures</t>
  </si>
  <si>
    <t>Doe</t>
  </si>
  <si>
    <t>John</t>
  </si>
  <si>
    <t>John Doe</t>
  </si>
  <si>
    <t>#2</t>
  </si>
  <si>
    <t>Christopher Perry</t>
  </si>
  <si>
    <t>cperry@achahockey.org</t>
  </si>
  <si>
    <t xml:space="preserve">9 - Questions ? - If you have any questions, please contact me or Chris.  We, on behalf of the ACHA, will make all final </t>
  </si>
  <si>
    <t>rulings regarding player eligibility.</t>
  </si>
  <si>
    <t>Simon</t>
  </si>
  <si>
    <t>Simple</t>
  </si>
  <si>
    <t>NCAA - University of Michigan</t>
  </si>
  <si>
    <t>Nigel</t>
  </si>
  <si>
    <t>Thornton</t>
  </si>
  <si>
    <t>NCAA - Penn State University</t>
  </si>
  <si>
    <t>NCAA - University of Denver</t>
  </si>
  <si>
    <t>Played Fall 2025</t>
  </si>
  <si>
    <t>This is a supplementary sheet.  All players listed above should also be listed on the Fall, Spring / Winter Eligibility Forms</t>
  </si>
  <si>
    <t>2022-2023</t>
  </si>
  <si>
    <t>2020-2021</t>
  </si>
  <si>
    <t>2021-2022</t>
  </si>
  <si>
    <t>2023-2024</t>
  </si>
  <si>
    <t>2024-2025</t>
  </si>
  <si>
    <t>2025-2026</t>
  </si>
  <si>
    <t>2029-2030</t>
  </si>
  <si>
    <t>2028-2029</t>
  </si>
  <si>
    <t>2027-2028</t>
  </si>
  <si>
    <t>2026-2027</t>
  </si>
  <si>
    <t>EXPIRED</t>
  </si>
  <si>
    <t>YES</t>
  </si>
  <si>
    <t>NO</t>
  </si>
  <si>
    <t>MATRICULATED STUDENT</t>
  </si>
  <si>
    <t>ACADEMIC CLASS YEAR</t>
  </si>
  <si>
    <t>OVERALL GRADE POINT AVERAGE</t>
  </si>
  <si>
    <t>STUDENT LAST NAME</t>
  </si>
  <si>
    <t>STUDENT FIRST NAME</t>
  </si>
  <si>
    <t>STUDENT IDENTIFICATION NUMBER</t>
  </si>
  <si>
    <t>FIRST SEASON COLLEGIATE HOCKEY</t>
  </si>
  <si>
    <t>LAST SEASON COLLEGIATE ELIGIBILITY</t>
  </si>
  <si>
    <t>Team Rep Name</t>
  </si>
  <si>
    <r>
      <t>2026-2027 American Collegiate Hockey Association</t>
    </r>
    <r>
      <rPr>
        <b/>
        <sz val="12"/>
        <rFont val="Arial"/>
        <family val="2"/>
      </rPr>
      <t xml:space="preserve"> Men's Division 1 Eligibility Form #1</t>
    </r>
  </si>
  <si>
    <t>2030-2031</t>
  </si>
  <si>
    <t xml:space="preserve">FALL 2025 SEMESTER </t>
  </si>
  <si>
    <t>WINTER 2026 SEMESTER</t>
  </si>
  <si>
    <t>SPRING 2026 SEMESTER</t>
  </si>
  <si>
    <t>TOTAL HOURS 2025-2026 ACADEMIC YEAR</t>
  </si>
  <si>
    <t>FALL 2026 SEMESTER</t>
  </si>
  <si>
    <t>*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2026-2027 hockey season. (See attached sheet)</t>
  </si>
  <si>
    <t>ADDITIONAL  SUMMER HOURS</t>
  </si>
  <si>
    <t>Played Winter / Spring 2026</t>
  </si>
  <si>
    <t>Played Fall 2026</t>
  </si>
  <si>
    <t xml:space="preserve">2 - Players that played the 2025-2026 Season (entire year) must have taken and passed 24 credits in order </t>
  </si>
  <si>
    <t>to be eligible to play in the Fall 2026 semester. (based on 12 being full-time)</t>
  </si>
  <si>
    <t xml:space="preserve">3 - Players that played the second half of the 2025-2026 Season (second semester or after Jan 1, 2026) must have </t>
  </si>
  <si>
    <t>taken and passed 12 credits in order to be eligible to play in the Fall 2026 semester. (based on 12 being full-time)</t>
  </si>
  <si>
    <t>b - ACHA All-Academic candidates must have junior standing in school at the start of the Fall 2026 semester and</t>
  </si>
  <si>
    <t>a minimum overall GPA of 3.20 at the end of the Spring 2027 semester</t>
  </si>
  <si>
    <t>7 - TRANSFERS - Please Fill out the sheet for any new incoming Transfer Students (also list on Fall 2026 form)</t>
  </si>
  <si>
    <t>, 2026</t>
  </si>
  <si>
    <t>2025-2026 SCHOOL YEAR Name of College or University Attended</t>
  </si>
  <si>
    <t>2025-2026 SCHOOL YEAR Number of School Credits Passed between Sept. 2025 - Aug. 2026</t>
  </si>
  <si>
    <t>OVERALL  GRADE POINT AVERAGE at time of Transfer</t>
  </si>
  <si>
    <t>Samples Below</t>
  </si>
  <si>
    <t>Halliday</t>
  </si>
  <si>
    <t>Leon</t>
  </si>
  <si>
    <t>Harper</t>
  </si>
  <si>
    <t>Drew</t>
  </si>
  <si>
    <t>Electronic</t>
  </si>
  <si>
    <t>Men's Division 1 Commissioner</t>
  </si>
  <si>
    <t>Men's Division 1 Deputy Commissioner</t>
  </si>
  <si>
    <t xml:space="preserve">3. Electronic Mail copies to the ACHA directly </t>
  </si>
  <si>
    <t>before your first game or by Oct 31 along</t>
  </si>
  <si>
    <t>with Signature Sheet.</t>
  </si>
  <si>
    <t>Digital</t>
  </si>
  <si>
    <t>registrar@phillystate.edu</t>
  </si>
  <si>
    <t>University of Philly State</t>
  </si>
  <si>
    <t>Dr. Bernard Parent</t>
  </si>
  <si>
    <t>Frederick Shero</t>
  </si>
  <si>
    <t>555-555-1212</t>
  </si>
  <si>
    <t>555-555-7475</t>
  </si>
  <si>
    <t>fshero@phillystate.edu</t>
  </si>
  <si>
    <t>Player</t>
  </si>
  <si>
    <t>Ineligible</t>
  </si>
  <si>
    <t>5 years expired</t>
  </si>
  <si>
    <t>ljsdlkfj</t>
  </si>
  <si>
    <t>ACHA - Name, Image &amp; Likeness (NIL) Guidelines [Effective August 2026]</t>
  </si>
  <si>
    <t>A.  Purpose</t>
  </si>
  <si>
    <t>B.  Guiding Principles</t>
  </si>
  <si>
    <t>1.     The ACHA supports the ability of student-athletes to engage in NIL activities in a manner consistent with applicable federal, state, and institutional policies.</t>
  </si>
  <si>
    <t>2.     NIL opportunities must not compromise the amateur status, eligibility standards, or integrity of ACHA competition.</t>
  </si>
  <si>
    <t>3.     Institutional governance remains a critical component; where applicable, institutional policies take precedence over ACHA interim guidelines.</t>
  </si>
  <si>
    <t>C.  Institutional Alignment Requirement</t>
  </si>
  <si>
    <t>1.     All ACHA student-athletes must adhere to the NIL policies, procedures, and compliance requirements of their home institution.</t>
  </si>
  <si>
    <t>2.     In cases where an institution does not have a formal NIL policy, or does not recognize ACHA players as “student-athletes” on campus as it relates to their NIL policy, ACHA players must comply with applicable state law and these ACHA interim guidelines.</t>
  </si>
  <si>
    <t>3.     ACHA will not impose a uniform NIL standard that conflicts with or exceeds the compliance capabilities of an institution’s NCAA classification or internal structure.</t>
  </si>
  <si>
    <t>D.  Permissible NIL Activities</t>
  </si>
  <si>
    <t>Subject to institutional and legal compliance, student-athletes may:</t>
  </si>
  <si>
    <t>1.     Enter into NIL agreements for commercial endorsements, appearances, social media promotions, camps/clinics, and other legitimate business activities.</t>
  </si>
  <si>
    <t>2.     Utilize professional service providers, including agents or marketing representatives, where permitted by institutional or state regulations.</t>
  </si>
  <si>
    <t>3.     Receive compensation for NIL activities that is commensurate with fair market value and not contingent upon athletic performance or participation.</t>
  </si>
  <si>
    <t>E.  Prohibited Activities</t>
  </si>
  <si>
    <t>1.     NIL compensation or agreements that are directly or indirectly contingent upon athletic participation, roster status, or on-ice performance within ACHA competition.</t>
  </si>
  <si>
    <t>2.     Use of NIL as a recruiting inducement, including promises, arrangements, or guarantees made prior to enrollment or team participation.</t>
  </si>
  <si>
    <t>3.     Agreements that conflict with institutional contracts, sponsorships, or exclusivity arrangements, unless expressly approved by the institution.</t>
  </si>
  <si>
    <t>4.     Engagement in NIL activities that violate USA Hockey policies, institutional codes of conduct, or applicable law.</t>
  </si>
  <si>
    <t>These interim guidelines are intended to provide a practical and compliant framework for ACHA member institutions, teams, and student-athletes as the NIL environment continues to evolve. This approach prioritizes flexibility, institutional alignment, and adherence to applicable laws while the ACHA evaluates a long-term policy structure.</t>
  </si>
  <si>
    <t>The following activities are not permitted:</t>
  </si>
  <si>
    <t>Player has Name, Image, Likeness (NIL) deal? (See NIL tab)</t>
  </si>
  <si>
    <r>
      <t xml:space="preserve">1- Team Reps - This form must be </t>
    </r>
    <r>
      <rPr>
        <b/>
        <sz val="10"/>
        <color indexed="10"/>
        <rFont val="Arial"/>
        <family val="2"/>
      </rPr>
      <t>TYPED</t>
    </r>
    <r>
      <rPr>
        <sz val="10"/>
        <rFont val="Arial"/>
        <family val="2"/>
      </rPr>
      <t xml:space="preserve"> out (not hand-written) and electronically sent to your registrar or delivered on a </t>
    </r>
  </si>
  <si>
    <t>flash drive, sent via dropbox or wetransfer, etc, so that they may type in the correct information.</t>
  </si>
  <si>
    <r>
      <t xml:space="preserve">8 - REGISTRAR'S - </t>
    </r>
    <r>
      <rPr>
        <b/>
        <sz val="10"/>
        <rFont val="Arial"/>
        <family val="2"/>
      </rPr>
      <t>Electronically</t>
    </r>
    <r>
      <rPr>
        <sz val="10"/>
        <rFont val="Arial"/>
        <family val="2"/>
      </rPr>
      <t xml:space="preserve"> send a copy to the ACHA (Brian Moran and Chris Perry).</t>
    </r>
  </si>
  <si>
    <t>/s/ Dr. Bernard Parent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</si>
</sst>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1" x14ac:knownFonts="1">
    <font>
      <sz val="10"/>
      <name val="Arial"/>
    </font>
    <font>
      <sz val="11"/>
      <color theme="1"/>
      <name val="Calibri"/>
      <family val="2"/>
      <scheme val="minor"/>
    </font>
    <font>
      <sz val="10"/>
      <name val="Arial"/>
      <family val="2"/>
    </font>
    <font>
      <sz val="10"/>
      <name val="Times New Roman"/>
      <family val="1"/>
    </font>
    <font>
      <sz val="9"/>
      <name val="Times New Roman"/>
      <family val="1"/>
    </font>
    <font>
      <b/>
      <sz val="10"/>
      <color indexed="9"/>
      <name val="Times New Roman"/>
      <family val="1"/>
    </font>
    <font>
      <sz val="7"/>
      <name val="Times New Roman"/>
      <family val="1"/>
    </font>
    <font>
      <sz val="9"/>
      <name val="Arial"/>
      <family val="2"/>
    </font>
    <font>
      <i/>
      <sz val="10"/>
      <name val="Arial"/>
      <family val="2"/>
    </font>
    <font>
      <sz val="9"/>
      <name val="Arial"/>
      <family val="2"/>
    </font>
    <font>
      <b/>
      <sz val="10"/>
      <name val="Times New Roman"/>
      <family val="1"/>
    </font>
    <font>
      <b/>
      <sz val="10"/>
      <name val="Arial"/>
      <family val="2"/>
    </font>
    <font>
      <sz val="10"/>
      <name val="Arial"/>
      <family val="2"/>
    </font>
    <font>
      <b/>
      <sz val="9"/>
      <name val="Arial"/>
      <family val="2"/>
    </font>
    <font>
      <b/>
      <sz val="9"/>
      <name val="Times New Roman"/>
      <family val="1"/>
    </font>
    <font>
      <b/>
      <sz val="8"/>
      <color indexed="81"/>
      <name val="Tahoma"/>
      <family val="2"/>
    </font>
    <font>
      <sz val="8"/>
      <color indexed="81"/>
      <name val="Tahoma"/>
      <family val="2"/>
    </font>
    <font>
      <i/>
      <sz val="9"/>
      <name val="Arial"/>
      <family val="2"/>
    </font>
    <font>
      <b/>
      <i/>
      <sz val="14"/>
      <name val="Arial"/>
      <family val="2"/>
    </font>
    <font>
      <b/>
      <sz val="14"/>
      <name val="Arial"/>
      <family val="2"/>
    </font>
    <font>
      <b/>
      <sz val="10"/>
      <color indexed="10"/>
      <name val="Arial"/>
      <family val="2"/>
    </font>
    <font>
      <u/>
      <sz val="10"/>
      <color indexed="12"/>
      <name val="Arial"/>
      <family val="2"/>
    </font>
    <font>
      <b/>
      <sz val="9"/>
      <color indexed="8"/>
      <name val="Arial"/>
      <family val="2"/>
    </font>
    <font>
      <b/>
      <i/>
      <sz val="9"/>
      <name val="Arial"/>
      <family val="2"/>
    </font>
    <font>
      <b/>
      <sz val="12"/>
      <name val="Arial"/>
      <family val="2"/>
    </font>
    <font>
      <sz val="12"/>
      <name val="Times New Roman"/>
      <family val="1"/>
    </font>
    <font>
      <sz val="10"/>
      <color indexed="63"/>
      <name val="Arial"/>
      <family val="2"/>
    </font>
    <font>
      <u/>
      <sz val="11"/>
      <color theme="10"/>
      <name val="Calibri"/>
      <family val="2"/>
      <scheme val="minor"/>
    </font>
    <font>
      <sz val="11"/>
      <color theme="1"/>
      <name val="Calibri"/>
      <family val="2"/>
      <scheme val="minor"/>
    </font>
    <font>
      <b/>
      <sz val="9"/>
      <color rgb="FFFF0000"/>
      <name val="Times New Roman"/>
      <family val="1"/>
    </font>
    <font>
      <sz val="12"/>
      <name val="Vladimir Script"/>
      <family val="4"/>
    </font>
    <font>
      <sz val="10"/>
      <color theme="1"/>
      <name val="Arial"/>
      <family val="2"/>
    </font>
    <font>
      <u/>
      <sz val="9"/>
      <color rgb="FF0000FF"/>
      <name val="Arial"/>
      <family val="2"/>
    </font>
    <font>
      <u/>
      <sz val="10"/>
      <color rgb="FF0000FF"/>
      <name val="Arial"/>
      <family val="2"/>
    </font>
    <font>
      <b/>
      <sz val="10"/>
      <color indexed="8"/>
      <name val="Arial"/>
      <family val="2"/>
    </font>
    <font>
      <sz val="9"/>
      <color rgb="FF001D35"/>
      <name val="Times New Roman"/>
      <family val="1"/>
    </font>
    <font>
      <b/>
      <i/>
      <sz val="12"/>
      <name val="Arial"/>
      <family val="2"/>
    </font>
    <font>
      <u/>
      <sz val="9"/>
      <color indexed="12"/>
      <name val="Arial"/>
      <family val="2"/>
    </font>
    <font>
      <b/>
      <sz val="12"/>
      <color rgb="FFFF0000"/>
      <name val="Arial"/>
      <family val="2"/>
    </font>
    <font>
      <sz val="12"/>
      <name val="Arial"/>
      <family val="2"/>
    </font>
    <font>
      <i/>
      <sz val="12"/>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8"/>
        <bgColor indexed="64"/>
      </patternFill>
    </fill>
    <fill>
      <patternFill patternType="solid">
        <fgColor rgb="FFCCFFFF"/>
        <bgColor indexed="64"/>
      </patternFill>
    </fill>
    <fill>
      <patternFill patternType="solid">
        <fgColor rgb="FFFFFF66"/>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3" tint="0.79998168889431442"/>
        <bgColor indexed="64"/>
      </patternFill>
    </fill>
  </fills>
  <borders count="36">
    <border>
      <left/>
      <right/>
      <top/>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s>
  <cellStyleXfs count="8">
    <xf numFmtId="0" fontId="0" fillId="0" borderId="0"/>
    <xf numFmtId="0" fontId="21" fillId="0" borderId="0" applyNumberFormat="0" applyFill="0" applyBorder="0" applyAlignment="0" applyProtection="0">
      <alignment vertical="top"/>
      <protection locked="0"/>
    </xf>
    <xf numFmtId="0" fontId="27" fillId="0" borderId="0" applyNumberFormat="0" applyFill="0" applyBorder="0" applyAlignment="0" applyProtection="0"/>
    <xf numFmtId="0" fontId="28" fillId="0" borderId="0"/>
    <xf numFmtId="0" fontId="12" fillId="0" borderId="0"/>
    <xf numFmtId="0" fontId="2" fillId="0" borderId="0"/>
    <xf numFmtId="0" fontId="1" fillId="0" borderId="0"/>
    <xf numFmtId="0" fontId="2" fillId="0" borderId="0"/>
  </cellStyleXfs>
  <cellXfs count="253">
    <xf numFmtId="0" fontId="0" fillId="0" borderId="0" xfId="0"/>
    <xf numFmtId="0" fontId="3" fillId="0" borderId="0" xfId="0" applyFont="1"/>
    <xf numFmtId="0" fontId="3" fillId="0" borderId="0" xfId="0" applyFont="1" applyAlignment="1">
      <alignment horizontal="center"/>
    </xf>
    <xf numFmtId="0" fontId="2" fillId="0" borderId="0" xfId="0" applyFont="1"/>
    <xf numFmtId="0" fontId="9" fillId="0" borderId="0" xfId="0" applyFont="1"/>
    <xf numFmtId="0" fontId="0" fillId="0" borderId="2" xfId="0" applyBorder="1"/>
    <xf numFmtId="0" fontId="7" fillId="5" borderId="0" xfId="0" applyFont="1" applyFill="1" applyAlignment="1">
      <alignment horizontal="left"/>
    </xf>
    <xf numFmtId="0" fontId="7" fillId="5" borderId="6" xfId="0" applyFont="1" applyFill="1" applyBorder="1" applyAlignment="1">
      <alignment horizontal="left"/>
    </xf>
    <xf numFmtId="0" fontId="7" fillId="0" borderId="5" xfId="0" applyFont="1" applyBorder="1" applyAlignment="1">
      <alignment horizontal="left"/>
    </xf>
    <xf numFmtId="0" fontId="7" fillId="0" borderId="7"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7" fillId="0" borderId="8" xfId="0" applyFont="1" applyBorder="1" applyAlignment="1">
      <alignment horizontal="left"/>
    </xf>
    <xf numFmtId="0" fontId="9" fillId="0" borderId="13" xfId="0" applyFont="1" applyBorder="1"/>
    <xf numFmtId="0" fontId="9" fillId="0" borderId="14" xfId="0" applyFont="1" applyBorder="1"/>
    <xf numFmtId="0" fontId="9" fillId="0" borderId="15" xfId="0" applyFont="1" applyBorder="1"/>
    <xf numFmtId="0" fontId="13" fillId="5" borderId="10" xfId="0" applyFont="1" applyFill="1" applyBorder="1" applyAlignment="1">
      <alignment horizontal="center"/>
    </xf>
    <xf numFmtId="0" fontId="13" fillId="5" borderId="11" xfId="0" applyFont="1" applyFill="1" applyBorder="1" applyAlignment="1">
      <alignment horizontal="center"/>
    </xf>
    <xf numFmtId="0" fontId="22" fillId="5" borderId="12" xfId="0" applyFont="1" applyFill="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22" fillId="2" borderId="12" xfId="0" applyFont="1" applyFill="1" applyBorder="1" applyAlignment="1">
      <alignment horizontal="center"/>
    </xf>
    <xf numFmtId="0" fontId="9" fillId="6" borderId="13" xfId="0" applyFont="1" applyFill="1" applyBorder="1"/>
    <xf numFmtId="0" fontId="9" fillId="6" borderId="5" xfId="0" applyFont="1" applyFill="1" applyBorder="1" applyAlignment="1">
      <alignment horizontal="center"/>
    </xf>
    <xf numFmtId="0" fontId="9" fillId="6" borderId="14" xfId="0" applyFont="1" applyFill="1" applyBorder="1"/>
    <xf numFmtId="0" fontId="9" fillId="6" borderId="0" xfId="0" applyFont="1" applyFill="1"/>
    <xf numFmtId="0" fontId="7" fillId="6" borderId="14" xfId="0" applyFont="1" applyFill="1" applyBorder="1"/>
    <xf numFmtId="0" fontId="7" fillId="6" borderId="15" xfId="0" applyFont="1" applyFill="1" applyBorder="1"/>
    <xf numFmtId="0" fontId="13" fillId="6" borderId="13" xfId="0" applyFont="1" applyFill="1" applyBorder="1"/>
    <xf numFmtId="0" fontId="7" fillId="6" borderId="7" xfId="0" applyFont="1" applyFill="1" applyBorder="1"/>
    <xf numFmtId="0" fontId="7" fillId="6" borderId="0" xfId="0" applyFont="1" applyFill="1"/>
    <xf numFmtId="0" fontId="7" fillId="6" borderId="6" xfId="0" applyFont="1" applyFill="1" applyBorder="1"/>
    <xf numFmtId="0" fontId="17" fillId="6" borderId="0" xfId="0" applyFont="1" applyFill="1"/>
    <xf numFmtId="0" fontId="7" fillId="6" borderId="14" xfId="0" applyFont="1" applyFill="1" applyBorder="1" applyAlignment="1">
      <alignment horizontal="left"/>
    </xf>
    <xf numFmtId="0" fontId="0" fillId="6" borderId="0" xfId="0" applyFill="1"/>
    <xf numFmtId="0" fontId="7" fillId="6" borderId="16" xfId="0" applyFont="1" applyFill="1" applyBorder="1"/>
    <xf numFmtId="0" fontId="7" fillId="6" borderId="15" xfId="0" applyFont="1" applyFill="1" applyBorder="1" applyAlignment="1">
      <alignment horizontal="left"/>
    </xf>
    <xf numFmtId="0" fontId="7" fillId="6" borderId="2" xfId="0" applyFont="1" applyFill="1" applyBorder="1"/>
    <xf numFmtId="0" fontId="0" fillId="6" borderId="2" xfId="0" applyFill="1" applyBorder="1"/>
    <xf numFmtId="0" fontId="7" fillId="6" borderId="8" xfId="0" applyFont="1" applyFill="1" applyBorder="1"/>
    <xf numFmtId="0" fontId="7" fillId="6" borderId="5" xfId="0" applyFont="1" applyFill="1" applyBorder="1"/>
    <xf numFmtId="0" fontId="7" fillId="6" borderId="13" xfId="0" applyFont="1" applyFill="1" applyBorder="1"/>
    <xf numFmtId="0" fontId="12" fillId="6" borderId="5" xfId="0" applyFont="1" applyFill="1" applyBorder="1" applyAlignment="1">
      <alignment wrapText="1"/>
    </xf>
    <xf numFmtId="0" fontId="12" fillId="6" borderId="0" xfId="0" applyFont="1" applyFill="1"/>
    <xf numFmtId="0" fontId="12" fillId="6" borderId="2" xfId="0" applyFont="1" applyFill="1" applyBorder="1"/>
    <xf numFmtId="0" fontId="23" fillId="6" borderId="2" xfId="0" applyFont="1" applyFill="1" applyBorder="1" applyAlignment="1">
      <alignment horizontal="left"/>
    </xf>
    <xf numFmtId="0" fontId="11" fillId="0" borderId="19" xfId="4" applyFont="1" applyBorder="1" applyAlignment="1">
      <alignment horizontal="center"/>
    </xf>
    <xf numFmtId="0" fontId="12" fillId="0" borderId="0" xfId="4"/>
    <xf numFmtId="0" fontId="12" fillId="0" borderId="9" xfId="4" applyBorder="1"/>
    <xf numFmtId="0" fontId="12" fillId="0" borderId="4" xfId="4" applyBorder="1"/>
    <xf numFmtId="0" fontId="0" fillId="6" borderId="5" xfId="0" applyFill="1" applyBorder="1"/>
    <xf numFmtId="0" fontId="0" fillId="6" borderId="7" xfId="0" applyFill="1" applyBorder="1"/>
    <xf numFmtId="0" fontId="0" fillId="6" borderId="6" xfId="0" applyFill="1" applyBorder="1"/>
    <xf numFmtId="0" fontId="12" fillId="0" borderId="4" xfId="0" applyFont="1" applyBorder="1"/>
    <xf numFmtId="0" fontId="0" fillId="0" borderId="9" xfId="0" applyBorder="1"/>
    <xf numFmtId="0" fontId="12" fillId="0" borderId="20" xfId="0" applyFont="1" applyBorder="1"/>
    <xf numFmtId="0" fontId="12" fillId="0" borderId="9" xfId="0" applyFont="1" applyBorder="1"/>
    <xf numFmtId="0" fontId="12" fillId="0" borderId="0" xfId="4" applyAlignment="1">
      <alignment horizontal="left"/>
    </xf>
    <xf numFmtId="0" fontId="2" fillId="0" borderId="4" xfId="0" applyFont="1" applyBorder="1"/>
    <xf numFmtId="0" fontId="2" fillId="0" borderId="20" xfId="0" applyFont="1" applyBorder="1"/>
    <xf numFmtId="0" fontId="2" fillId="0" borderId="9" xfId="0" applyFont="1" applyBorder="1"/>
    <xf numFmtId="0" fontId="2" fillId="0" borderId="3" xfId="4" applyFont="1" applyBorder="1"/>
    <xf numFmtId="0" fontId="8" fillId="0" borderId="4" xfId="0" applyFont="1" applyBorder="1"/>
    <xf numFmtId="0" fontId="8" fillId="0" borderId="20" xfId="0" applyFont="1" applyBorder="1"/>
    <xf numFmtId="0" fontId="8" fillId="0" borderId="9" xfId="0" applyFont="1" applyBorder="1"/>
    <xf numFmtId="0" fontId="8" fillId="0" borderId="4" xfId="4" applyFont="1" applyBorder="1"/>
    <xf numFmtId="0" fontId="8" fillId="0" borderId="20" xfId="4" applyFont="1" applyBorder="1"/>
    <xf numFmtId="0" fontId="2" fillId="0" borderId="4" xfId="4" applyFont="1" applyBorder="1"/>
    <xf numFmtId="0" fontId="21" fillId="0" borderId="0" xfId="1" applyAlignment="1" applyProtection="1">
      <alignment horizontal="left"/>
    </xf>
    <xf numFmtId="0" fontId="2" fillId="0" borderId="0" xfId="5"/>
    <xf numFmtId="0" fontId="7" fillId="0" borderId="0" xfId="5" applyFont="1"/>
    <xf numFmtId="0" fontId="3" fillId="0" borderId="0" xfId="5" applyFont="1" applyAlignment="1">
      <alignment horizontal="center"/>
    </xf>
    <xf numFmtId="0" fontId="10" fillId="6" borderId="19" xfId="5" applyFont="1" applyFill="1" applyBorder="1" applyAlignment="1">
      <alignment horizontal="center"/>
    </xf>
    <xf numFmtId="0" fontId="14" fillId="0" borderId="19" xfId="5" applyFont="1" applyBorder="1" applyAlignment="1">
      <alignment horizontal="center" wrapText="1"/>
    </xf>
    <xf numFmtId="0" fontId="4" fillId="6" borderId="19" xfId="5" applyFont="1" applyFill="1" applyBorder="1" applyAlignment="1">
      <alignment horizontal="center" wrapText="1"/>
    </xf>
    <xf numFmtId="0" fontId="26" fillId="3" borderId="0" xfId="6" applyFont="1" applyFill="1" applyAlignment="1">
      <alignment horizontal="left"/>
    </xf>
    <xf numFmtId="0" fontId="26" fillId="3" borderId="6" xfId="6" applyFont="1" applyFill="1" applyBorder="1" applyAlignment="1">
      <alignment horizontal="left"/>
    </xf>
    <xf numFmtId="0" fontId="1" fillId="0" borderId="0" xfId="6"/>
    <xf numFmtId="0" fontId="26" fillId="2" borderId="0" xfId="6" applyFont="1" applyFill="1" applyAlignment="1">
      <alignment horizontal="left"/>
    </xf>
    <xf numFmtId="0" fontId="26" fillId="2" borderId="6" xfId="6" applyFont="1" applyFill="1" applyBorder="1" applyAlignment="1">
      <alignment horizontal="left"/>
    </xf>
    <xf numFmtId="0" fontId="31" fillId="2" borderId="0" xfId="6" applyFont="1" applyFill="1" applyAlignment="1">
      <alignment horizontal="left"/>
    </xf>
    <xf numFmtId="0" fontId="31" fillId="2" borderId="6" xfId="6" applyFont="1" applyFill="1" applyBorder="1" applyAlignment="1">
      <alignment horizontal="left"/>
    </xf>
    <xf numFmtId="0" fontId="2" fillId="0" borderId="9" xfId="4" applyFont="1" applyBorder="1"/>
    <xf numFmtId="164" fontId="4" fillId="6" borderId="3" xfId="0" applyNumberFormat="1" applyFont="1" applyFill="1" applyBorder="1" applyAlignment="1">
      <alignment horizontal="center"/>
    </xf>
    <xf numFmtId="0" fontId="31" fillId="3" borderId="7" xfId="6" applyFont="1" applyFill="1" applyBorder="1" applyAlignment="1">
      <alignment horizontal="left"/>
    </xf>
    <xf numFmtId="0" fontId="0" fillId="0" borderId="0" xfId="0" applyAlignment="1">
      <alignment horizontal="right"/>
    </xf>
    <xf numFmtId="0" fontId="2" fillId="0" borderId="0" xfId="0" applyFont="1" applyAlignment="1">
      <alignment horizontal="right"/>
    </xf>
    <xf numFmtId="0" fontId="7" fillId="0" borderId="14" xfId="0" applyFont="1" applyBorder="1"/>
    <xf numFmtId="0" fontId="23" fillId="6" borderId="2" xfId="0" applyFont="1" applyFill="1" applyBorder="1"/>
    <xf numFmtId="0" fontId="9" fillId="6" borderId="5" xfId="0" applyFont="1" applyFill="1" applyBorder="1"/>
    <xf numFmtId="0" fontId="36" fillId="0" borderId="2" xfId="0" applyFont="1" applyBorder="1" applyAlignment="1">
      <alignment horizontal="left"/>
    </xf>
    <xf numFmtId="0" fontId="2" fillId="0" borderId="2" xfId="0" applyFont="1" applyBorder="1"/>
    <xf numFmtId="14" fontId="35" fillId="7" borderId="0" xfId="0" applyNumberFormat="1" applyFont="1" applyFill="1" applyAlignment="1">
      <alignment horizontal="center"/>
    </xf>
    <xf numFmtId="0" fontId="0" fillId="0" borderId="0" xfId="0" applyProtection="1">
      <protection locked="0"/>
    </xf>
    <xf numFmtId="49" fontId="14" fillId="0" borderId="3" xfId="0" applyNumberFormat="1" applyFont="1" applyBorder="1" applyAlignment="1" applyProtection="1">
      <alignment horizontal="center" textRotation="90" wrapText="1"/>
      <protection locked="0"/>
    </xf>
    <xf numFmtId="49" fontId="14" fillId="7" borderId="3" xfId="0" applyNumberFormat="1" applyFont="1" applyFill="1" applyBorder="1" applyAlignment="1" applyProtection="1">
      <alignment horizontal="center" textRotation="90" wrapText="1"/>
      <protection locked="0"/>
    </xf>
    <xf numFmtId="49" fontId="14" fillId="6" borderId="3" xfId="0" applyNumberFormat="1" applyFont="1" applyFill="1" applyBorder="1" applyAlignment="1" applyProtection="1">
      <alignment horizontal="center" textRotation="90" wrapText="1"/>
      <protection locked="0"/>
    </xf>
    <xf numFmtId="0" fontId="4" fillId="0" borderId="9" xfId="0" applyFont="1" applyBorder="1" applyProtection="1">
      <protection locked="0"/>
    </xf>
    <xf numFmtId="0" fontId="4" fillId="0" borderId="9" xfId="0" applyFont="1" applyBorder="1" applyAlignment="1" applyProtection="1">
      <alignment horizontal="left"/>
      <protection locked="0"/>
    </xf>
    <xf numFmtId="0" fontId="4" fillId="0" borderId="9" xfId="0" applyFont="1" applyBorder="1" applyAlignment="1" applyProtection="1">
      <alignment horizontal="center"/>
      <protection locked="0"/>
    </xf>
    <xf numFmtId="0" fontId="4" fillId="6" borderId="3" xfId="0" applyFont="1" applyFill="1" applyBorder="1" applyAlignment="1" applyProtection="1">
      <alignment horizontal="center"/>
      <protection locked="0"/>
    </xf>
    <xf numFmtId="164" fontId="4" fillId="6" borderId="3" xfId="0" applyNumberFormat="1" applyFont="1" applyFill="1" applyBorder="1" applyAlignment="1" applyProtection="1">
      <alignment horizontal="center"/>
      <protection locked="0"/>
    </xf>
    <xf numFmtId="0" fontId="4" fillId="0" borderId="3" xfId="0" applyFont="1" applyBorder="1" applyProtection="1">
      <protection locked="0"/>
    </xf>
    <xf numFmtId="0" fontId="4" fillId="0" borderId="3" xfId="0" applyFont="1" applyBorder="1" applyAlignment="1" applyProtection="1">
      <alignment horizontal="left"/>
      <protection locked="0"/>
    </xf>
    <xf numFmtId="0" fontId="4" fillId="0" borderId="3" xfId="0" applyFont="1" applyBorder="1" applyAlignment="1" applyProtection="1">
      <alignment horizontal="center"/>
      <protection locked="0"/>
    </xf>
    <xf numFmtId="0" fontId="7" fillId="5" borderId="5" xfId="0" applyFont="1" applyFill="1" applyBorder="1" applyAlignment="1">
      <alignment horizontal="left"/>
    </xf>
    <xf numFmtId="0" fontId="7" fillId="5" borderId="7" xfId="0" applyFont="1" applyFill="1" applyBorder="1" applyAlignment="1">
      <alignment horizontal="left"/>
    </xf>
    <xf numFmtId="0" fontId="12" fillId="6" borderId="7" xfId="0" applyFont="1" applyFill="1" applyBorder="1" applyAlignment="1">
      <alignment wrapText="1"/>
    </xf>
    <xf numFmtId="0" fontId="0" fillId="6" borderId="14" xfId="0" applyFill="1" applyBorder="1"/>
    <xf numFmtId="16" fontId="0" fillId="6" borderId="15" xfId="0" applyNumberFormat="1" applyFill="1" applyBorder="1"/>
    <xf numFmtId="0" fontId="7" fillId="2" borderId="13" xfId="0" applyFont="1" applyFill="1" applyBorder="1" applyAlignment="1">
      <alignment horizontal="left"/>
    </xf>
    <xf numFmtId="0" fontId="7" fillId="2" borderId="14" xfId="0" applyFont="1" applyFill="1" applyBorder="1" applyAlignment="1">
      <alignment horizontal="left"/>
    </xf>
    <xf numFmtId="0" fontId="7" fillId="0" borderId="6" xfId="0" applyFont="1" applyBorder="1" applyAlignment="1">
      <alignment horizontal="left"/>
    </xf>
    <xf numFmtId="0" fontId="32" fillId="2" borderId="15" xfId="1" applyFont="1" applyFill="1" applyBorder="1" applyAlignment="1" applyProtection="1">
      <alignment horizontal="left"/>
    </xf>
    <xf numFmtId="0" fontId="7" fillId="5" borderId="13" xfId="0" applyFont="1" applyFill="1" applyBorder="1" applyAlignment="1">
      <alignment horizontal="left"/>
    </xf>
    <xf numFmtId="0" fontId="7" fillId="5" borderId="14" xfId="0" applyFont="1" applyFill="1" applyBorder="1" applyAlignment="1">
      <alignment horizontal="left"/>
    </xf>
    <xf numFmtId="0" fontId="32" fillId="5" borderId="15" xfId="1" applyFont="1" applyFill="1" applyBorder="1" applyAlignment="1" applyProtection="1">
      <alignment horizontal="left"/>
    </xf>
    <xf numFmtId="0" fontId="7" fillId="5" borderId="2" xfId="0" applyFont="1" applyFill="1" applyBorder="1" applyAlignment="1">
      <alignment horizontal="left"/>
    </xf>
    <xf numFmtId="0" fontId="7" fillId="5" borderId="8" xfId="0" applyFont="1" applyFill="1" applyBorder="1" applyAlignment="1">
      <alignment horizontal="left"/>
    </xf>
    <xf numFmtId="49" fontId="14" fillId="6" borderId="1" xfId="0" applyNumberFormat="1" applyFont="1" applyFill="1" applyBorder="1" applyAlignment="1" applyProtection="1">
      <alignment horizontal="center" textRotation="90" wrapText="1"/>
      <protection locked="0"/>
    </xf>
    <xf numFmtId="0" fontId="4" fillId="6" borderId="1" xfId="0" applyFont="1" applyFill="1" applyBorder="1" applyAlignment="1" applyProtection="1">
      <alignment horizontal="center"/>
      <protection locked="0"/>
    </xf>
    <xf numFmtId="49" fontId="14" fillId="6" borderId="21" xfId="0" applyNumberFormat="1" applyFont="1" applyFill="1" applyBorder="1" applyAlignment="1" applyProtection="1">
      <alignment horizontal="center" textRotation="90" wrapText="1"/>
      <protection locked="0"/>
    </xf>
    <xf numFmtId="0" fontId="4" fillId="6" borderId="21" xfId="0" applyFont="1" applyFill="1" applyBorder="1" applyAlignment="1" applyProtection="1">
      <alignment horizontal="center"/>
      <protection locked="0"/>
    </xf>
    <xf numFmtId="0" fontId="4" fillId="0" borderId="4" xfId="0" applyFont="1" applyBorder="1" applyProtection="1">
      <protection locked="0"/>
    </xf>
    <xf numFmtId="0" fontId="4" fillId="0" borderId="22" xfId="0" applyFont="1" applyBorder="1" applyProtection="1">
      <protection locked="0"/>
    </xf>
    <xf numFmtId="0" fontId="4" fillId="0" borderId="20" xfId="0" applyFont="1" applyBorder="1" applyAlignment="1" applyProtection="1">
      <alignment horizontal="center"/>
      <protection locked="0"/>
    </xf>
    <xf numFmtId="0" fontId="7" fillId="6" borderId="8" xfId="0" applyFont="1" applyFill="1" applyBorder="1" applyAlignment="1">
      <alignment horizontal="right"/>
    </xf>
    <xf numFmtId="0" fontId="4" fillId="0" borderId="1" xfId="0" applyFont="1" applyBorder="1" applyProtection="1">
      <protection locked="0"/>
    </xf>
    <xf numFmtId="0" fontId="4" fillId="0" borderId="4" xfId="0" applyFont="1" applyBorder="1" applyAlignment="1" applyProtection="1">
      <alignment horizontal="center"/>
      <protection locked="0"/>
    </xf>
    <xf numFmtId="0" fontId="7" fillId="0" borderId="14" xfId="0" applyFont="1" applyBorder="1" applyAlignment="1">
      <alignment horizontal="left"/>
    </xf>
    <xf numFmtId="0" fontId="37" fillId="2" borderId="14" xfId="1" applyFont="1" applyFill="1" applyBorder="1" applyAlignment="1" applyProtection="1">
      <alignment horizontal="left"/>
    </xf>
    <xf numFmtId="0" fontId="37" fillId="5" borderId="14" xfId="1" applyFont="1" applyFill="1" applyBorder="1" applyAlignment="1" applyProtection="1">
      <alignment horizontal="left"/>
    </xf>
    <xf numFmtId="0" fontId="2" fillId="5" borderId="5" xfId="0" applyFont="1" applyFill="1" applyBorder="1" applyAlignment="1">
      <alignment horizontal="left"/>
    </xf>
    <xf numFmtId="0" fontId="2" fillId="5" borderId="0" xfId="0" applyFont="1" applyFill="1" applyAlignment="1">
      <alignment horizontal="left"/>
    </xf>
    <xf numFmtId="0" fontId="21" fillId="5" borderId="0" xfId="1" applyFill="1" applyBorder="1" applyAlignment="1" applyProtection="1">
      <alignment horizontal="left"/>
    </xf>
    <xf numFmtId="0" fontId="2" fillId="0" borderId="0" xfId="0" applyFont="1" applyAlignment="1">
      <alignment horizontal="left"/>
    </xf>
    <xf numFmtId="0" fontId="21" fillId="2" borderId="0" xfId="1" applyFill="1" applyBorder="1" applyAlignment="1" applyProtection="1">
      <alignment horizontal="left"/>
    </xf>
    <xf numFmtId="0" fontId="11" fillId="5" borderId="10" xfId="0" applyFont="1" applyFill="1" applyBorder="1" applyAlignment="1">
      <alignment horizontal="center"/>
    </xf>
    <xf numFmtId="0" fontId="11" fillId="5" borderId="11" xfId="0" applyFont="1" applyFill="1" applyBorder="1" applyAlignment="1">
      <alignment horizontal="center"/>
    </xf>
    <xf numFmtId="0" fontId="34" fillId="5" borderId="12" xfId="0" applyFont="1" applyFill="1" applyBorder="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34" fillId="2" borderId="12" xfId="0" applyFont="1" applyFill="1" applyBorder="1" applyAlignment="1">
      <alignment horizontal="center"/>
    </xf>
    <xf numFmtId="49" fontId="14" fillId="8" borderId="3" xfId="0" applyNumberFormat="1" applyFont="1" applyFill="1" applyBorder="1" applyAlignment="1" applyProtection="1">
      <alignment horizontal="center" textRotation="90" wrapText="1"/>
      <protection locked="0"/>
    </xf>
    <xf numFmtId="14" fontId="35" fillId="8" borderId="3" xfId="0" applyNumberFormat="1" applyFont="1" applyFill="1" applyBorder="1" applyAlignment="1">
      <alignment horizontal="center"/>
    </xf>
    <xf numFmtId="49" fontId="14" fillId="8" borderId="34" xfId="0" applyNumberFormat="1" applyFont="1" applyFill="1" applyBorder="1" applyAlignment="1" applyProtection="1">
      <alignment horizontal="center" textRotation="90" wrapText="1"/>
      <protection locked="0"/>
    </xf>
    <xf numFmtId="0" fontId="4" fillId="6" borderId="35" xfId="0" applyFont="1" applyFill="1" applyBorder="1" applyAlignment="1">
      <alignment horizontal="center"/>
    </xf>
    <xf numFmtId="0" fontId="13" fillId="0" borderId="26" xfId="0" applyFont="1" applyBorder="1" applyProtection="1">
      <protection locked="0"/>
    </xf>
    <xf numFmtId="0" fontId="13" fillId="0" borderId="27" xfId="0" applyFont="1" applyBorder="1" applyProtection="1">
      <protection locked="0"/>
    </xf>
    <xf numFmtId="0" fontId="7" fillId="0" borderId="17" xfId="0" applyFont="1" applyBorder="1" applyProtection="1">
      <protection locked="0"/>
    </xf>
    <xf numFmtId="0" fontId="9" fillId="0" borderId="18" xfId="0" applyFont="1" applyBorder="1" applyProtection="1">
      <protection locked="0"/>
    </xf>
    <xf numFmtId="0" fontId="37" fillId="0" borderId="2" xfId="1" applyFont="1" applyBorder="1" applyAlignment="1" applyProtection="1">
      <protection locked="0"/>
    </xf>
    <xf numFmtId="0" fontId="21" fillId="0" borderId="2" xfId="1" applyBorder="1" applyAlignment="1" applyProtection="1">
      <protection locked="0"/>
    </xf>
    <xf numFmtId="0" fontId="21" fillId="0" borderId="8" xfId="1" applyBorder="1" applyAlignment="1" applyProtection="1">
      <protection locked="0"/>
    </xf>
    <xf numFmtId="0" fontId="9" fillId="6" borderId="26" xfId="0" applyFont="1" applyFill="1" applyBorder="1" applyProtection="1">
      <protection locked="0"/>
    </xf>
    <xf numFmtId="0" fontId="0" fillId="6" borderId="31" xfId="0" applyFill="1" applyBorder="1" applyProtection="1">
      <protection locked="0"/>
    </xf>
    <xf numFmtId="0" fontId="9" fillId="6" borderId="27" xfId="0" applyFont="1" applyFill="1" applyBorder="1" applyProtection="1">
      <protection locked="0"/>
    </xf>
    <xf numFmtId="0" fontId="0" fillId="6" borderId="32" xfId="0" applyFill="1" applyBorder="1" applyProtection="1">
      <protection locked="0"/>
    </xf>
    <xf numFmtId="0" fontId="0" fillId="6" borderId="0" xfId="0" applyFill="1" applyProtection="1">
      <protection locked="0"/>
    </xf>
    <xf numFmtId="0" fontId="7" fillId="6" borderId="0" xfId="0" applyFont="1" applyFill="1" applyProtection="1">
      <protection locked="0"/>
    </xf>
    <xf numFmtId="0" fontId="0" fillId="6" borderId="2" xfId="0" applyFill="1" applyBorder="1" applyProtection="1">
      <protection locked="0"/>
    </xf>
    <xf numFmtId="0" fontId="7" fillId="6" borderId="2" xfId="0" applyFont="1" applyFill="1" applyBorder="1" applyProtection="1">
      <protection locked="0"/>
    </xf>
    <xf numFmtId="0" fontId="4" fillId="6" borderId="0" xfId="0" applyFont="1" applyFill="1" applyAlignment="1" applyProtection="1">
      <alignment horizontal="center" vertical="center"/>
      <protection locked="0"/>
    </xf>
    <xf numFmtId="0" fontId="4" fillId="6" borderId="6" xfId="0" applyFont="1" applyFill="1" applyBorder="1" applyAlignment="1" applyProtection="1">
      <alignment horizontal="center" vertical="center"/>
      <protection locked="0"/>
    </xf>
    <xf numFmtId="0" fontId="7" fillId="6" borderId="6" xfId="0" applyFont="1" applyFill="1" applyBorder="1" applyProtection="1">
      <protection locked="0"/>
    </xf>
    <xf numFmtId="0" fontId="0" fillId="6" borderId="17" xfId="0" applyFill="1" applyBorder="1" applyProtection="1">
      <protection locked="0"/>
    </xf>
    <xf numFmtId="0" fontId="7" fillId="6" borderId="17" xfId="0" applyFont="1" applyFill="1" applyBorder="1" applyProtection="1">
      <protection locked="0"/>
    </xf>
    <xf numFmtId="0" fontId="7" fillId="6" borderId="18" xfId="0" applyFont="1" applyFill="1" applyBorder="1" applyProtection="1">
      <protection locked="0"/>
    </xf>
    <xf numFmtId="0" fontId="0" fillId="6" borderId="14" xfId="0" applyFill="1" applyBorder="1" applyProtection="1">
      <protection locked="0"/>
    </xf>
    <xf numFmtId="0" fontId="2" fillId="6" borderId="0" xfId="0" applyFont="1" applyFill="1" applyProtection="1">
      <protection locked="0"/>
    </xf>
    <xf numFmtId="0" fontId="2" fillId="6" borderId="31" xfId="0" applyFont="1" applyFill="1" applyBorder="1" applyProtection="1">
      <protection locked="0"/>
    </xf>
    <xf numFmtId="0" fontId="7" fillId="6" borderId="26" xfId="0" applyFont="1" applyFill="1" applyBorder="1" applyProtection="1">
      <protection locked="0"/>
    </xf>
    <xf numFmtId="49" fontId="4" fillId="0" borderId="3" xfId="0" applyNumberFormat="1" applyFont="1" applyBorder="1" applyAlignment="1" applyProtection="1">
      <alignment horizontal="center"/>
      <protection locked="0"/>
    </xf>
    <xf numFmtId="0" fontId="17" fillId="6" borderId="14" xfId="0" applyFont="1" applyFill="1" applyBorder="1" applyProtection="1">
      <protection locked="0"/>
    </xf>
    <xf numFmtId="0" fontId="7" fillId="6" borderId="14" xfId="0" applyFont="1" applyFill="1" applyBorder="1" applyProtection="1">
      <protection locked="0"/>
    </xf>
    <xf numFmtId="0" fontId="24" fillId="0" borderId="0" xfId="7" applyFont="1" applyAlignment="1">
      <alignment vertical="center" wrapText="1"/>
    </xf>
    <xf numFmtId="0" fontId="24" fillId="9" borderId="0" xfId="7" applyFont="1" applyFill="1" applyAlignment="1">
      <alignment horizontal="left" vertical="center" wrapText="1"/>
    </xf>
    <xf numFmtId="0" fontId="39" fillId="0" borderId="0" xfId="7" applyFont="1" applyAlignment="1">
      <alignment horizontal="justify" vertical="center" wrapText="1"/>
    </xf>
    <xf numFmtId="0" fontId="39" fillId="0" borderId="0" xfId="7" applyFont="1" applyAlignment="1">
      <alignment horizontal="left" vertical="center" wrapText="1"/>
    </xf>
    <xf numFmtId="0" fontId="39" fillId="0" borderId="0" xfId="7" applyFont="1" applyAlignment="1">
      <alignment wrapText="1"/>
    </xf>
    <xf numFmtId="0" fontId="40" fillId="0" borderId="0" xfId="7" applyFont="1" applyAlignment="1">
      <alignment horizontal="left" vertical="center" wrapText="1"/>
    </xf>
    <xf numFmtId="0" fontId="40" fillId="0" borderId="0" xfId="7" applyFont="1" applyAlignment="1">
      <alignment vertical="center" wrapText="1"/>
    </xf>
    <xf numFmtId="0" fontId="19" fillId="8" borderId="0" xfId="7" applyFont="1" applyFill="1"/>
    <xf numFmtId="0" fontId="24" fillId="0" borderId="0" xfId="5" applyFont="1"/>
    <xf numFmtId="16" fontId="0" fillId="6" borderId="2" xfId="0" applyNumberFormat="1" applyFill="1" applyBorder="1" applyProtection="1">
      <protection locked="0"/>
    </xf>
    <xf numFmtId="0" fontId="25" fillId="0" borderId="9" xfId="5" applyFont="1" applyBorder="1" applyAlignment="1" applyProtection="1">
      <alignment horizontal="center"/>
      <protection locked="0"/>
    </xf>
    <xf numFmtId="0" fontId="25" fillId="0" borderId="9" xfId="5" applyFont="1" applyBorder="1" applyAlignment="1" applyProtection="1">
      <alignment horizontal="left"/>
      <protection locked="0"/>
    </xf>
    <xf numFmtId="0" fontId="25" fillId="6" borderId="9" xfId="5" applyFont="1" applyFill="1" applyBorder="1" applyProtection="1">
      <protection locked="0"/>
    </xf>
    <xf numFmtId="0" fontId="25" fillId="0" borderId="3" xfId="5" applyFont="1" applyBorder="1" applyAlignment="1" applyProtection="1">
      <alignment horizontal="center"/>
      <protection locked="0"/>
    </xf>
    <xf numFmtId="0" fontId="25" fillId="0" borderId="3" xfId="5" applyFont="1" applyBorder="1" applyAlignment="1" applyProtection="1">
      <alignment horizontal="left"/>
      <protection locked="0"/>
    </xf>
    <xf numFmtId="0" fontId="25" fillId="6" borderId="3" xfId="5" applyFont="1" applyFill="1" applyBorder="1" applyProtection="1">
      <protection locked="0"/>
    </xf>
    <xf numFmtId="0" fontId="30" fillId="6" borderId="3" xfId="5" applyFont="1" applyFill="1" applyBorder="1" applyProtection="1">
      <protection locked="0"/>
    </xf>
    <xf numFmtId="0" fontId="6" fillId="0" borderId="3" xfId="0" applyFont="1" applyBorder="1" applyAlignment="1">
      <alignment horizontal="left" vertical="center" wrapText="1"/>
    </xf>
    <xf numFmtId="0" fontId="6" fillId="0" borderId="9" xfId="0" applyFont="1" applyBorder="1" applyAlignment="1">
      <alignment horizontal="left" vertical="center" wrapText="1"/>
    </xf>
    <xf numFmtId="0" fontId="5" fillId="4" borderId="28" xfId="0" applyFont="1" applyFill="1" applyBorder="1" applyAlignment="1" applyProtection="1">
      <alignment horizontal="center"/>
      <protection locked="0"/>
    </xf>
    <xf numFmtId="0" fontId="0" fillId="0" borderId="29" xfId="0" applyBorder="1" applyProtection="1">
      <protection locked="0"/>
    </xf>
    <xf numFmtId="0" fontId="0" fillId="0" borderId="30" xfId="0" applyBorder="1" applyProtection="1">
      <protection locked="0"/>
    </xf>
    <xf numFmtId="0" fontId="10" fillId="6" borderId="28" xfId="0" applyFont="1" applyFill="1" applyBorder="1" applyAlignment="1" applyProtection="1">
      <alignment horizontal="center"/>
      <protection locked="0"/>
    </xf>
    <xf numFmtId="0" fontId="10" fillId="6" borderId="29" xfId="0" applyFont="1" applyFill="1" applyBorder="1" applyAlignment="1" applyProtection="1">
      <alignment horizontal="center"/>
      <protection locked="0"/>
    </xf>
    <xf numFmtId="0" fontId="10" fillId="6" borderId="5" xfId="0" applyFont="1" applyFill="1" applyBorder="1" applyAlignment="1" applyProtection="1">
      <alignment horizontal="center"/>
      <protection locked="0"/>
    </xf>
    <xf numFmtId="14" fontId="17" fillId="6" borderId="25" xfId="0" applyNumberFormat="1" applyFont="1" applyFill="1" applyBorder="1" applyAlignment="1" applyProtection="1">
      <alignment horizontal="left"/>
      <protection locked="0"/>
    </xf>
    <xf numFmtId="0" fontId="25" fillId="0" borderId="22" xfId="5" applyFont="1" applyBorder="1" applyAlignment="1">
      <alignment horizontal="left" wrapText="1"/>
    </xf>
    <xf numFmtId="0" fontId="25" fillId="0" borderId="33" xfId="5" applyFont="1" applyBorder="1" applyAlignment="1">
      <alignment horizontal="left" wrapText="1"/>
    </xf>
    <xf numFmtId="0" fontId="21" fillId="3" borderId="2" xfId="1" applyFill="1" applyBorder="1" applyAlignment="1" applyProtection="1">
      <alignment horizontal="left" vertical="center" wrapText="1"/>
    </xf>
    <xf numFmtId="0" fontId="21" fillId="3" borderId="8" xfId="1" applyFill="1" applyBorder="1" applyAlignment="1" applyProtection="1">
      <alignment horizontal="left" vertical="center" wrapText="1"/>
    </xf>
    <xf numFmtId="0" fontId="33" fillId="0" borderId="2" xfId="1" applyFont="1" applyFill="1" applyBorder="1" applyAlignment="1" applyProtection="1">
      <alignment horizontal="left" vertical="center" wrapText="1"/>
    </xf>
    <xf numFmtId="0" fontId="33" fillId="0" borderId="8" xfId="1" applyFont="1" applyFill="1" applyBorder="1" applyAlignment="1" applyProtection="1">
      <alignment horizontal="left" vertical="center" wrapText="1"/>
    </xf>
    <xf numFmtId="0" fontId="2" fillId="0" borderId="0" xfId="5" applyAlignment="1">
      <alignment horizontal="center"/>
    </xf>
    <xf numFmtId="0" fontId="18" fillId="0" borderId="0" xfId="5" applyFont="1" applyAlignment="1">
      <alignment horizontal="center" wrapText="1"/>
    </xf>
    <xf numFmtId="0" fontId="24" fillId="0" borderId="0" xfId="5" applyFont="1" applyAlignment="1">
      <alignment horizontal="center" wrapText="1"/>
    </xf>
    <xf numFmtId="0" fontId="38" fillId="0" borderId="0" xfId="5" applyFont="1" applyAlignment="1" applyProtection="1">
      <alignment horizontal="center"/>
      <protection locked="0"/>
    </xf>
    <xf numFmtId="0" fontId="5" fillId="4" borderId="28" xfId="5" applyFont="1" applyFill="1" applyBorder="1" applyAlignment="1">
      <alignment horizontal="center" wrapText="1"/>
    </xf>
    <xf numFmtId="0" fontId="5" fillId="4" borderId="29" xfId="5" applyFont="1" applyFill="1" applyBorder="1" applyAlignment="1">
      <alignment horizontal="center" wrapText="1"/>
    </xf>
    <xf numFmtId="0" fontId="5" fillId="4" borderId="30" xfId="5" applyFont="1" applyFill="1" applyBorder="1" applyAlignment="1">
      <alignment horizontal="center" wrapText="1"/>
    </xf>
    <xf numFmtId="0" fontId="14" fillId="6" borderId="10" xfId="5" applyFont="1" applyFill="1" applyBorder="1" applyAlignment="1">
      <alignment horizontal="center" wrapText="1"/>
    </xf>
    <xf numFmtId="0" fontId="14" fillId="6" borderId="12" xfId="5" applyFont="1" applyFill="1" applyBorder="1" applyAlignment="1">
      <alignment horizontal="center" wrapText="1"/>
    </xf>
    <xf numFmtId="164" fontId="4" fillId="6" borderId="23" xfId="0" applyNumberFormat="1" applyFont="1" applyFill="1" applyBorder="1" applyAlignment="1" applyProtection="1">
      <alignment horizontal="center"/>
      <protection locked="0"/>
    </xf>
    <xf numFmtId="164" fontId="4" fillId="6" borderId="17" xfId="0" applyNumberFormat="1" applyFont="1" applyFill="1" applyBorder="1" applyAlignment="1" applyProtection="1">
      <alignment horizontal="center"/>
      <protection locked="0"/>
    </xf>
    <xf numFmtId="164" fontId="4" fillId="6" borderId="24" xfId="0" applyNumberFormat="1" applyFont="1" applyFill="1" applyBorder="1" applyAlignment="1" applyProtection="1">
      <alignment horizontal="center"/>
      <protection locked="0"/>
    </xf>
    <xf numFmtId="0" fontId="4" fillId="6" borderId="1" xfId="0" applyFont="1" applyFill="1" applyBorder="1" applyAlignment="1" applyProtection="1">
      <alignment horizontal="center"/>
      <protection locked="0"/>
    </xf>
    <xf numFmtId="0" fontId="4" fillId="6" borderId="31" xfId="0" applyFont="1" applyFill="1" applyBorder="1" applyAlignment="1" applyProtection="1">
      <alignment horizontal="center"/>
      <protection locked="0"/>
    </xf>
    <xf numFmtId="0" fontId="4" fillId="6" borderId="21" xfId="0" applyFont="1" applyFill="1" applyBorder="1" applyAlignment="1" applyProtection="1">
      <alignment horizontal="center"/>
      <protection locked="0"/>
    </xf>
    <xf numFmtId="0" fontId="7" fillId="6" borderId="26" xfId="0" applyFont="1" applyFill="1" applyBorder="1" applyAlignment="1" applyProtection="1">
      <alignment horizontal="left"/>
      <protection locked="0"/>
    </xf>
    <xf numFmtId="0" fontId="9" fillId="6" borderId="26" xfId="0" applyFont="1" applyFill="1" applyBorder="1" applyAlignment="1" applyProtection="1">
      <alignment horizontal="left"/>
      <protection locked="0"/>
    </xf>
    <xf numFmtId="0" fontId="9" fillId="6" borderId="27" xfId="0" applyFont="1" applyFill="1" applyBorder="1" applyAlignment="1" applyProtection="1">
      <alignment horizontal="left"/>
      <protection locked="0"/>
    </xf>
    <xf numFmtId="0" fontId="2" fillId="6" borderId="17" xfId="0" applyFont="1" applyFill="1" applyBorder="1" applyAlignment="1" applyProtection="1">
      <alignment horizontal="left"/>
      <protection locked="0"/>
    </xf>
    <xf numFmtId="0" fontId="0" fillId="6" borderId="17" xfId="0" applyFill="1" applyBorder="1" applyAlignment="1" applyProtection="1">
      <alignment horizontal="left"/>
      <protection locked="0"/>
    </xf>
    <xf numFmtId="0" fontId="0" fillId="6" borderId="18" xfId="0" applyFill="1" applyBorder="1" applyAlignment="1" applyProtection="1">
      <alignment horizontal="left"/>
      <protection locked="0"/>
    </xf>
    <xf numFmtId="0" fontId="10" fillId="6" borderId="28" xfId="0" applyFont="1" applyFill="1" applyBorder="1" applyAlignment="1">
      <alignment horizontal="center"/>
    </xf>
    <xf numFmtId="0" fontId="10" fillId="6" borderId="29" xfId="0" applyFont="1" applyFill="1" applyBorder="1" applyAlignment="1">
      <alignment horizontal="center"/>
    </xf>
    <xf numFmtId="0" fontId="14" fillId="6" borderId="19" xfId="0" applyFont="1" applyFill="1" applyBorder="1" applyAlignment="1">
      <alignment horizontal="center" wrapText="1"/>
    </xf>
    <xf numFmtId="0" fontId="14" fillId="6" borderId="28" xfId="0" applyFont="1" applyFill="1" applyBorder="1" applyAlignment="1">
      <alignment horizontal="center" wrapText="1"/>
    </xf>
    <xf numFmtId="0" fontId="14" fillId="6" borderId="29" xfId="0" applyFont="1" applyFill="1" applyBorder="1" applyAlignment="1">
      <alignment horizontal="center" wrapText="1"/>
    </xf>
    <xf numFmtId="0" fontId="14" fillId="6" borderId="30" xfId="0" applyFont="1" applyFill="1" applyBorder="1" applyAlignment="1">
      <alignment horizontal="center" wrapText="1"/>
    </xf>
    <xf numFmtId="16" fontId="0" fillId="6" borderId="2" xfId="0" applyNumberFormat="1" applyFill="1" applyBorder="1" applyAlignment="1" applyProtection="1">
      <alignment horizontal="center"/>
      <protection locked="0"/>
    </xf>
    <xf numFmtId="0" fontId="0" fillId="6" borderId="2" xfId="0" applyFill="1" applyBorder="1" applyAlignment="1" applyProtection="1">
      <alignment horizontal="center"/>
      <protection locked="0"/>
    </xf>
    <xf numFmtId="14" fontId="17" fillId="6" borderId="2" xfId="0" applyNumberFormat="1" applyFont="1" applyFill="1" applyBorder="1" applyAlignment="1" applyProtection="1">
      <alignment horizontal="left"/>
      <protection locked="0"/>
    </xf>
    <xf numFmtId="14" fontId="17" fillId="6" borderId="8" xfId="0" applyNumberFormat="1" applyFont="1" applyFill="1" applyBorder="1" applyAlignment="1" applyProtection="1">
      <alignment horizontal="left"/>
      <protection locked="0"/>
    </xf>
    <xf numFmtId="164" fontId="4" fillId="6" borderId="23" xfId="0" applyNumberFormat="1" applyFont="1" applyFill="1" applyBorder="1" applyAlignment="1">
      <alignment horizontal="center"/>
    </xf>
    <xf numFmtId="164" fontId="4" fillId="6" borderId="17" xfId="0" applyNumberFormat="1" applyFont="1" applyFill="1" applyBorder="1" applyAlignment="1">
      <alignment horizontal="center"/>
    </xf>
    <xf numFmtId="164" fontId="4" fillId="6" borderId="24" xfId="0" applyNumberFormat="1" applyFont="1" applyFill="1" applyBorder="1" applyAlignment="1">
      <alignment horizontal="center"/>
    </xf>
    <xf numFmtId="0" fontId="6" fillId="0" borderId="13"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15" xfId="0" applyFont="1" applyBorder="1" applyAlignment="1">
      <alignment horizontal="left" vertical="center" wrapText="1"/>
    </xf>
    <xf numFmtId="0" fontId="6" fillId="0" borderId="2" xfId="0" applyFont="1" applyBorder="1" applyAlignment="1">
      <alignment horizontal="left" vertical="center" wrapText="1"/>
    </xf>
    <xf numFmtId="0" fontId="6" fillId="0" borderId="8" xfId="0" applyFont="1" applyBorder="1" applyAlignment="1">
      <alignment horizontal="left" vertical="center" wrapText="1"/>
    </xf>
    <xf numFmtId="0" fontId="29" fillId="0" borderId="28" xfId="0" applyFont="1" applyBorder="1" applyAlignment="1">
      <alignment horizontal="left"/>
    </xf>
    <xf numFmtId="0" fontId="29" fillId="0" borderId="29" xfId="0" applyFont="1" applyBorder="1" applyAlignment="1">
      <alignment horizontal="left"/>
    </xf>
    <xf numFmtId="0" fontId="29" fillId="0" borderId="30" xfId="0" applyFont="1" applyBorder="1" applyAlignment="1">
      <alignment horizontal="left"/>
    </xf>
    <xf numFmtId="0" fontId="29" fillId="0" borderId="28" xfId="0" applyFont="1" applyBorder="1" applyAlignment="1" applyProtection="1">
      <alignment horizontal="left"/>
      <protection locked="0"/>
    </xf>
    <xf numFmtId="0" fontId="29" fillId="0" borderId="29" xfId="0" applyFont="1" applyBorder="1" applyAlignment="1" applyProtection="1">
      <alignment horizontal="left"/>
      <protection locked="0"/>
    </xf>
    <xf numFmtId="0" fontId="29" fillId="0" borderId="30" xfId="0" applyFont="1" applyBorder="1" applyAlignment="1" applyProtection="1">
      <alignment horizontal="left"/>
      <protection locked="0"/>
    </xf>
  </cellXfs>
  <cellStyles count="8">
    <cellStyle name="Hyperlink" xfId="1" builtinId="8"/>
    <cellStyle name="Hyperlink 2" xfId="2" xr:uid="{00000000-0005-0000-0000-000001000000}"/>
    <cellStyle name="Normal" xfId="0" builtinId="0"/>
    <cellStyle name="Normal 2" xfId="3" xr:uid="{00000000-0005-0000-0000-000003000000}"/>
    <cellStyle name="Normal 2 2" xfId="6" xr:uid="{2751D781-872A-48AE-A7B1-52EDA9C2B286}"/>
    <cellStyle name="Normal 2 3" xfId="7" xr:uid="{E91ECB00-CC82-4E51-BF5B-4BABB3594A51}"/>
    <cellStyle name="Normal_14spring_elig" xfId="4" xr:uid="{00000000-0005-0000-0000-000004000000}"/>
    <cellStyle name="Normal_signature_sheet 2" xfId="5" xr:uid="{93B49BC0-9DE9-41D9-AE69-F9D33D30D4F3}"/>
  </cellStyles>
  <dxfs count="33">
    <dxf>
      <font>
        <color rgb="FF9C0006"/>
      </font>
      <fill>
        <patternFill>
          <bgColor rgb="FFFFC7CE"/>
        </patternFill>
      </fill>
    </dxf>
    <dxf>
      <font>
        <color auto="1"/>
      </font>
      <fill>
        <patternFill>
          <bgColor rgb="FFFFFF66"/>
        </patternFill>
      </fill>
    </dxf>
    <dxf>
      <font>
        <color theme="0"/>
      </font>
      <fill>
        <patternFill>
          <bgColor rgb="FF00B050"/>
        </patternFill>
      </fill>
    </dxf>
    <dxf>
      <font>
        <color theme="0"/>
      </font>
      <fill>
        <patternFill>
          <bgColor rgb="FF00B050"/>
        </patternFill>
      </fill>
    </dxf>
    <dxf>
      <font>
        <color auto="1"/>
      </font>
      <fill>
        <patternFill>
          <bgColor rgb="FFFFFF66"/>
        </patternFill>
      </fill>
    </dxf>
    <dxf>
      <font>
        <color auto="1"/>
      </font>
      <fill>
        <patternFill>
          <bgColor theme="8" tint="0.79998168889431442"/>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auto="1"/>
      </font>
      <fill>
        <patternFill>
          <bgColor rgb="FFFFFF66"/>
        </patternFill>
      </fill>
    </dxf>
    <dxf>
      <font>
        <color rgb="FF9C0006"/>
      </font>
      <fill>
        <patternFill>
          <bgColor rgb="FFFFC7CE"/>
        </patternFill>
      </fill>
    </dxf>
    <dxf>
      <font>
        <color rgb="FF9C0006"/>
      </font>
      <fill>
        <patternFill>
          <bgColor rgb="FFFFC7CE"/>
        </patternFill>
      </fill>
    </dxf>
    <dxf>
      <font>
        <color theme="0"/>
      </font>
      <fill>
        <patternFill>
          <bgColor rgb="FF00B050"/>
        </patternFill>
      </fill>
    </dxf>
    <dxf>
      <font>
        <color auto="1"/>
      </font>
      <fill>
        <patternFill>
          <bgColor rgb="FFFFFF66"/>
        </patternFill>
      </fill>
    </dxf>
    <dxf>
      <font>
        <color theme="0"/>
      </font>
      <fill>
        <patternFill>
          <bgColor rgb="FF00B050"/>
        </patternFill>
      </fill>
    </dxf>
    <dxf>
      <font>
        <color auto="1"/>
      </font>
      <fill>
        <patternFill>
          <bgColor rgb="FFFFFF66"/>
        </patternFill>
      </fill>
    </dxf>
    <dxf>
      <font>
        <color theme="0"/>
      </font>
      <fill>
        <patternFill>
          <bgColor rgb="FF00B050"/>
        </patternFill>
      </fill>
    </dxf>
    <dxf>
      <font>
        <color auto="1"/>
      </font>
      <fill>
        <patternFill>
          <bgColor rgb="FFFFFF66"/>
        </patternFill>
      </fill>
    </dxf>
    <dxf>
      <font>
        <color theme="0"/>
      </font>
      <fill>
        <patternFill>
          <bgColor rgb="FF00B050"/>
        </patternFill>
      </fill>
    </dxf>
    <dxf>
      <font>
        <color auto="1"/>
      </font>
      <fill>
        <patternFill>
          <bgColor rgb="FFFFFF6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FF66"/>
        </patternFill>
      </fill>
    </dxf>
    <dxf>
      <font>
        <color theme="0"/>
      </font>
      <fill>
        <patternFill>
          <bgColor rgb="FF00B050"/>
        </patternFill>
      </fill>
    </dxf>
    <dxf>
      <font>
        <color theme="0"/>
      </font>
      <fill>
        <patternFill>
          <bgColor rgb="FF00B050"/>
        </patternFill>
      </fill>
    </dxf>
    <dxf>
      <font>
        <color auto="1"/>
      </font>
      <fill>
        <patternFill>
          <bgColor rgb="FFFFFF66"/>
        </patternFill>
      </fill>
    </dxf>
    <dxf>
      <font>
        <color auto="1"/>
      </font>
      <fill>
        <patternFill>
          <bgColor theme="8" tint="0.79998168889431442"/>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auto="1"/>
      </font>
      <fill>
        <patternFill>
          <bgColor rgb="FFFFFF66"/>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66"/>
      <color rgb="FFFFFF9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cperry@achahockey.org?subject=2024-2025%20M1%20Eligibility%20Question"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1314450</xdr:colOff>
      <xdr:row>0</xdr:row>
      <xdr:rowOff>0</xdr:rowOff>
    </xdr:from>
    <xdr:to>
      <xdr:col>0</xdr:col>
      <xdr:colOff>5438775</xdr:colOff>
      <xdr:row>1</xdr:row>
      <xdr:rowOff>19050</xdr:rowOff>
    </xdr:to>
    <xdr:pic>
      <xdr:nvPicPr>
        <xdr:cNvPr id="18444" name="Picture 1">
          <a:extLst>
            <a:ext uri="{FF2B5EF4-FFF2-40B4-BE49-F238E27FC236}">
              <a16:creationId xmlns:a16="http://schemas.microsoft.com/office/drawing/2014/main" id="{00000000-0008-0000-0000-00000C4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4124325"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3505200</xdr:colOff>
      <xdr:row>33</xdr:row>
      <xdr:rowOff>228600</xdr:rowOff>
    </xdr:from>
    <xdr:to>
      <xdr:col>0</xdr:col>
      <xdr:colOff>6686550</xdr:colOff>
      <xdr:row>39</xdr:row>
      <xdr:rowOff>47625</xdr:rowOff>
    </xdr:to>
    <xdr:sp macro="" textlink="">
      <xdr:nvSpPr>
        <xdr:cNvPr id="2" name="TextBox 1">
          <a:hlinkClick xmlns:r="http://schemas.openxmlformats.org/officeDocument/2006/relationships" r:id="rId2"/>
          <a:extLst>
            <a:ext uri="{FF2B5EF4-FFF2-40B4-BE49-F238E27FC236}">
              <a16:creationId xmlns:a16="http://schemas.microsoft.com/office/drawing/2014/main" id="{00000000-0008-0000-0000-000002000000}"/>
            </a:ext>
          </a:extLst>
        </xdr:cNvPr>
        <xdr:cNvSpPr txBox="1"/>
      </xdr:nvSpPr>
      <xdr:spPr>
        <a:xfrm>
          <a:off x="3505200" y="8553450"/>
          <a:ext cx="3181350" cy="1095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Aft>
              <a:spcPts val="200"/>
            </a:spcAft>
          </a:pPr>
          <a:r>
            <a:rPr lang="en-US" sz="1000" b="0" i="0">
              <a:solidFill>
                <a:schemeClr val="dk1"/>
              </a:solidFill>
              <a:effectLst/>
              <a:latin typeface="Arial" panose="020B0604020202020204" pitchFamily="34" charset="0"/>
              <a:ea typeface="+mn-ea"/>
              <a:cs typeface="Arial" panose="020B0604020202020204" pitchFamily="34" charset="0"/>
            </a:rPr>
            <a:t>Christopher Perry</a:t>
          </a:r>
          <a:endParaRPr lang="en-US" sz="1000">
            <a:effectLst/>
            <a:latin typeface="Arial" panose="020B0604020202020204" pitchFamily="34" charset="0"/>
            <a:cs typeface="Arial" panose="020B0604020202020204" pitchFamily="34" charset="0"/>
          </a:endParaRPr>
        </a:p>
        <a:p>
          <a:pPr>
            <a:lnSpc>
              <a:spcPct val="100000"/>
            </a:lnSpc>
            <a:spcAft>
              <a:spcPts val="200"/>
            </a:spcAft>
          </a:pPr>
          <a:r>
            <a:rPr lang="en-US" sz="1000" b="0" i="0">
              <a:solidFill>
                <a:schemeClr val="dk1"/>
              </a:solidFill>
              <a:effectLst/>
              <a:latin typeface="Arial" panose="020B0604020202020204" pitchFamily="34" charset="0"/>
              <a:ea typeface="+mn-ea"/>
              <a:cs typeface="Arial" panose="020B0604020202020204" pitchFamily="34" charset="0"/>
            </a:rPr>
            <a:t>ACHA Men's Division 1 Deputy</a:t>
          </a:r>
          <a:r>
            <a:rPr lang="en-US" sz="1000" b="0" i="0" baseline="0">
              <a:solidFill>
                <a:schemeClr val="dk1"/>
              </a:solidFill>
              <a:effectLst/>
              <a:latin typeface="Arial" panose="020B0604020202020204" pitchFamily="34" charset="0"/>
              <a:ea typeface="+mn-ea"/>
              <a:cs typeface="Arial" panose="020B0604020202020204" pitchFamily="34" charset="0"/>
            </a:rPr>
            <a:t> </a:t>
          </a:r>
          <a:r>
            <a:rPr lang="en-US" sz="1000" b="0" i="0">
              <a:solidFill>
                <a:schemeClr val="dk1"/>
              </a:solidFill>
              <a:effectLst/>
              <a:latin typeface="Arial" panose="020B0604020202020204" pitchFamily="34" charset="0"/>
              <a:ea typeface="+mn-ea"/>
              <a:cs typeface="Arial" panose="020B0604020202020204" pitchFamily="34" charset="0"/>
            </a:rPr>
            <a:t>Commissioner</a:t>
          </a:r>
          <a:r>
            <a:rPr lang="en-US" sz="1000">
              <a:solidFill>
                <a:schemeClr val="dk1"/>
              </a:solidFill>
              <a:effectLst/>
              <a:latin typeface="Arial" panose="020B0604020202020204" pitchFamily="34" charset="0"/>
              <a:ea typeface="+mn-ea"/>
              <a:cs typeface="Arial" panose="020B0604020202020204" pitchFamily="34" charset="0"/>
            </a:rPr>
            <a:t> </a:t>
          </a:r>
          <a:endParaRPr lang="en-US" sz="1000">
            <a:effectLst/>
            <a:latin typeface="Arial" panose="020B0604020202020204" pitchFamily="34" charset="0"/>
            <a:cs typeface="Arial" panose="020B0604020202020204" pitchFamily="34" charset="0"/>
          </a:endParaRPr>
        </a:p>
        <a:p>
          <a:pPr>
            <a:lnSpc>
              <a:spcPct val="100000"/>
            </a:lnSpc>
            <a:spcAft>
              <a:spcPts val="200"/>
            </a:spcAft>
          </a:pPr>
          <a:r>
            <a:rPr lang="en-US" sz="1000" b="0" i="0">
              <a:solidFill>
                <a:schemeClr val="dk1"/>
              </a:solidFill>
              <a:effectLst/>
              <a:latin typeface="Arial" panose="020B0604020202020204" pitchFamily="34" charset="0"/>
              <a:ea typeface="+mn-ea"/>
              <a:cs typeface="Arial" panose="020B0604020202020204" pitchFamily="34" charset="0"/>
            </a:rPr>
            <a:t>405-488-4048</a:t>
          </a:r>
          <a:endParaRPr lang="en-US" sz="1000">
            <a:effectLst/>
            <a:latin typeface="Arial" panose="020B0604020202020204" pitchFamily="34" charset="0"/>
            <a:cs typeface="Arial" panose="020B0604020202020204" pitchFamily="34" charset="0"/>
          </a:endParaRPr>
        </a:p>
        <a:p>
          <a:pPr>
            <a:lnSpc>
              <a:spcPct val="100000"/>
            </a:lnSpc>
            <a:spcAft>
              <a:spcPts val="200"/>
            </a:spcAft>
          </a:pPr>
          <a:r>
            <a:rPr lang="en-US" sz="1000" b="0" i="0" u="sng">
              <a:solidFill>
                <a:srgbClr val="0000FF"/>
              </a:solidFill>
              <a:effectLst/>
              <a:latin typeface="Arial" panose="020B0604020202020204" pitchFamily="34" charset="0"/>
              <a:ea typeface="+mn-ea"/>
              <a:cs typeface="Arial" panose="020B0604020202020204" pitchFamily="34" charset="0"/>
            </a:rPr>
            <a:t>cperry@achahockey.org</a:t>
          </a:r>
          <a:r>
            <a:rPr lang="en-US" sz="1000" u="sng">
              <a:solidFill>
                <a:srgbClr val="0000FF"/>
              </a:solidFill>
              <a:effectLst/>
              <a:latin typeface="Arial" panose="020B0604020202020204" pitchFamily="34" charset="0"/>
              <a:ea typeface="+mn-ea"/>
              <a:cs typeface="Arial" panose="020B0604020202020204" pitchFamily="34" charset="0"/>
            </a:rPr>
            <a:t> </a:t>
          </a:r>
          <a:endParaRPr lang="en-US" sz="1000" u="sng">
            <a:solidFill>
              <a:srgbClr val="0000FF"/>
            </a:solidFill>
            <a:effectLst/>
            <a:latin typeface="Arial" panose="020B0604020202020204" pitchFamily="34" charset="0"/>
            <a:cs typeface="Arial" panose="020B0604020202020204" pitchFamily="34" charset="0"/>
          </a:endParaRPr>
        </a:p>
        <a:p>
          <a:pPr>
            <a:lnSpc>
              <a:spcPts val="1300"/>
            </a:lnSpc>
            <a:spcAft>
              <a:spcPts val="0"/>
            </a:spcAft>
          </a:pPr>
          <a:endParaRPr lang="en-US"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1</xdr:col>
      <xdr:colOff>1063625</xdr:colOff>
      <xdr:row>1</xdr:row>
      <xdr:rowOff>120650</xdr:rowOff>
    </xdr:to>
    <xdr:pic>
      <xdr:nvPicPr>
        <xdr:cNvPr id="8334" name="Picture 1">
          <a:extLst>
            <a:ext uri="{FF2B5EF4-FFF2-40B4-BE49-F238E27FC236}">
              <a16:creationId xmlns:a16="http://schemas.microsoft.com/office/drawing/2014/main" id="{00000000-0008-0000-0100-00008E2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2550"/>
          <a:ext cx="13176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390525</xdr:colOff>
      <xdr:row>1</xdr:row>
      <xdr:rowOff>371475</xdr:rowOff>
    </xdr:to>
    <xdr:pic>
      <xdr:nvPicPr>
        <xdr:cNvPr id="2" name="Picture 1">
          <a:extLst>
            <a:ext uri="{FF2B5EF4-FFF2-40B4-BE49-F238E27FC236}">
              <a16:creationId xmlns:a16="http://schemas.microsoft.com/office/drawing/2014/main" id="{FCEDB492-E7F4-4F4A-B8F0-02E81F4935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9260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2</xdr:col>
      <xdr:colOff>95885</xdr:colOff>
      <xdr:row>1</xdr:row>
      <xdr:rowOff>120650</xdr:rowOff>
    </xdr:to>
    <xdr:pic>
      <xdr:nvPicPr>
        <xdr:cNvPr id="2" name="Picture 1">
          <a:extLst>
            <a:ext uri="{FF2B5EF4-FFF2-40B4-BE49-F238E27FC236}">
              <a16:creationId xmlns:a16="http://schemas.microsoft.com/office/drawing/2014/main" id="{1F04BF8D-95A0-4028-941E-415E01D47B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2550"/>
          <a:ext cx="131508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1</xdr:col>
      <xdr:colOff>1063625</xdr:colOff>
      <xdr:row>1</xdr:row>
      <xdr:rowOff>120650</xdr:rowOff>
    </xdr:to>
    <xdr:pic>
      <xdr:nvPicPr>
        <xdr:cNvPr id="2" name="Picture 1">
          <a:extLst>
            <a:ext uri="{FF2B5EF4-FFF2-40B4-BE49-F238E27FC236}">
              <a16:creationId xmlns:a16="http://schemas.microsoft.com/office/drawing/2014/main" id="{6868C32A-48F9-4D3A-BEE4-029E21A7B8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2550"/>
          <a:ext cx="131508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moran4@achahockey.org?subject=2024-2025%20M1%20Eligibility%20Question"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moran4@achahockey.org?subject=2026-2027%20M1%20Eligibility%20Form" TargetMode="External"/><Relationship Id="rId1" Type="http://schemas.openxmlformats.org/officeDocument/2006/relationships/hyperlink" Target="mailto:cperry@achahockey.org?subject=2026-2027%20M1%20Eligibility%20For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cperry@achahockey.org?subject=2026-2027%20M1%20Eligibility%20Form" TargetMode="External"/><Relationship Id="rId1" Type="http://schemas.openxmlformats.org/officeDocument/2006/relationships/hyperlink" Target="mailto:bmoran4@achahockey.org?subject=2026-2027%20M1%20Eligibility%20For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cperry@achahockey.org?subject=2026-2027%20M1%20Eligibility%20Form" TargetMode="External"/><Relationship Id="rId1" Type="http://schemas.openxmlformats.org/officeDocument/2006/relationships/hyperlink" Target="mailto:bmoran4@achahockey.org?subject=2026-2027%20M1%20Eligibility%20Form"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bmoran4@achahockey.org?subject=2026-2027%20M1%20Eligibility%20Form" TargetMode="External"/><Relationship Id="rId1" Type="http://schemas.openxmlformats.org/officeDocument/2006/relationships/hyperlink" Target="mailto:cperry@achahockey.org?subject=2026-2027%20M1%20Eligibility%20Form"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2"/>
  <sheetViews>
    <sheetView workbookViewId="0">
      <selection activeCell="A3" sqref="A3"/>
    </sheetView>
  </sheetViews>
  <sheetFormatPr baseColWidth="10" defaultColWidth="9.1640625" defaultRowHeight="13" x14ac:dyDescent="0.15"/>
  <cols>
    <col min="1" max="1" width="100.83203125" style="47" customWidth="1"/>
    <col min="2" max="16384" width="9.1640625" style="47"/>
  </cols>
  <sheetData>
    <row r="1" spans="1:1" ht="105" customHeight="1" x14ac:dyDescent="0.15"/>
    <row r="2" spans="1:1" ht="14" thickBot="1" x14ac:dyDescent="0.2"/>
    <row r="3" spans="1:1" ht="19.5" customHeight="1" thickBot="1" x14ac:dyDescent="0.2">
      <c r="A3" s="46" t="s">
        <v>70</v>
      </c>
    </row>
    <row r="4" spans="1:1" ht="12" customHeight="1" x14ac:dyDescent="0.15"/>
    <row r="5" spans="1:1" ht="19.5" customHeight="1" x14ac:dyDescent="0.15">
      <c r="A5" s="67" t="s">
        <v>229</v>
      </c>
    </row>
    <row r="6" spans="1:1" ht="19.5" customHeight="1" x14ac:dyDescent="0.15">
      <c r="A6" s="82" t="s">
        <v>230</v>
      </c>
    </row>
    <row r="7" spans="1:1" ht="12" customHeight="1" x14ac:dyDescent="0.15"/>
    <row r="8" spans="1:1" ht="19.5" customHeight="1" x14ac:dyDescent="0.15">
      <c r="A8" s="62" t="s">
        <v>172</v>
      </c>
    </row>
    <row r="9" spans="1:1" ht="19.5" customHeight="1" x14ac:dyDescent="0.15">
      <c r="A9" s="63" t="s">
        <v>173</v>
      </c>
    </row>
    <row r="10" spans="1:1" ht="19.5" customHeight="1" x14ac:dyDescent="0.15">
      <c r="A10" s="64" t="s">
        <v>111</v>
      </c>
    </row>
    <row r="11" spans="1:1" ht="12" customHeight="1" x14ac:dyDescent="0.15"/>
    <row r="12" spans="1:1" ht="19.5" customHeight="1" x14ac:dyDescent="0.15">
      <c r="A12" s="58" t="s">
        <v>174</v>
      </c>
    </row>
    <row r="13" spans="1:1" ht="19.5" customHeight="1" x14ac:dyDescent="0.15">
      <c r="A13" s="59" t="s">
        <v>175</v>
      </c>
    </row>
    <row r="14" spans="1:1" ht="19.5" customHeight="1" x14ac:dyDescent="0.15">
      <c r="A14" s="54" t="s">
        <v>110</v>
      </c>
    </row>
    <row r="15" spans="1:1" customFormat="1" ht="12" customHeight="1" x14ac:dyDescent="0.15"/>
    <row r="16" spans="1:1" customFormat="1" ht="19.5" customHeight="1" x14ac:dyDescent="0.15">
      <c r="A16" s="53" t="s">
        <v>112</v>
      </c>
    </row>
    <row r="17" spans="1:1" customFormat="1" ht="19.5" customHeight="1" x14ac:dyDescent="0.15">
      <c r="A17" s="55" t="s">
        <v>67</v>
      </c>
    </row>
    <row r="18" spans="1:1" customFormat="1" ht="19.5" customHeight="1" x14ac:dyDescent="0.15">
      <c r="A18" s="56" t="s">
        <v>117</v>
      </c>
    </row>
    <row r="19" spans="1:1" ht="12" customHeight="1" x14ac:dyDescent="0.15"/>
    <row r="20" spans="1:1" ht="19.5" customHeight="1" x14ac:dyDescent="0.15">
      <c r="A20" s="65" t="s">
        <v>113</v>
      </c>
    </row>
    <row r="21" spans="1:1" ht="19.5" customHeight="1" x14ac:dyDescent="0.15">
      <c r="A21" s="66" t="s">
        <v>86</v>
      </c>
    </row>
    <row r="22" spans="1:1" customFormat="1" ht="19.5" customHeight="1" x14ac:dyDescent="0.15">
      <c r="A22" s="59" t="s">
        <v>176</v>
      </c>
    </row>
    <row r="23" spans="1:1" customFormat="1" ht="19.5" customHeight="1" x14ac:dyDescent="0.15">
      <c r="A23" s="60" t="s">
        <v>177</v>
      </c>
    </row>
    <row r="24" spans="1:1" ht="12" customHeight="1" x14ac:dyDescent="0.15"/>
    <row r="25" spans="1:1" ht="19.5" customHeight="1" x14ac:dyDescent="0.15">
      <c r="A25" s="49" t="s">
        <v>115</v>
      </c>
    </row>
    <row r="26" spans="1:1" ht="19.5" customHeight="1" x14ac:dyDescent="0.15">
      <c r="A26" s="48" t="s">
        <v>114</v>
      </c>
    </row>
    <row r="27" spans="1:1" ht="12" customHeight="1" x14ac:dyDescent="0.15"/>
    <row r="28" spans="1:1" ht="19.5" customHeight="1" x14ac:dyDescent="0.15">
      <c r="A28" s="61" t="s">
        <v>178</v>
      </c>
    </row>
    <row r="29" spans="1:1" ht="12" customHeight="1" x14ac:dyDescent="0.15"/>
    <row r="30" spans="1:1" ht="19.5" customHeight="1" x14ac:dyDescent="0.15">
      <c r="A30" s="61" t="s">
        <v>231</v>
      </c>
    </row>
    <row r="31" spans="1:1" ht="12" customHeight="1" x14ac:dyDescent="0.15"/>
    <row r="32" spans="1:1" ht="19.5" customHeight="1" x14ac:dyDescent="0.15">
      <c r="A32" s="67" t="s">
        <v>128</v>
      </c>
    </row>
    <row r="33" spans="1:1" ht="19.5" customHeight="1" x14ac:dyDescent="0.15">
      <c r="A33" s="82" t="s">
        <v>129</v>
      </c>
    </row>
    <row r="34" spans="1:1" ht="19.5" customHeight="1" x14ac:dyDescent="0.15"/>
    <row r="35" spans="1:1" ht="14" customHeight="1" x14ac:dyDescent="0.15">
      <c r="A35" s="57" t="s">
        <v>71</v>
      </c>
    </row>
    <row r="36" spans="1:1" ht="14" customHeight="1" x14ac:dyDescent="0.15">
      <c r="A36" s="57" t="s">
        <v>72</v>
      </c>
    </row>
    <row r="37" spans="1:1" ht="14" customHeight="1" x14ac:dyDescent="0.15">
      <c r="A37" s="57" t="s">
        <v>87</v>
      </c>
    </row>
    <row r="38" spans="1:1" ht="14" customHeight="1" x14ac:dyDescent="0.15">
      <c r="A38" s="68" t="s">
        <v>61</v>
      </c>
    </row>
    <row r="39" spans="1:1" ht="14" customHeight="1" x14ac:dyDescent="0.15"/>
    <row r="40" spans="1:1" ht="19.5" customHeight="1" x14ac:dyDescent="0.15"/>
    <row r="41" spans="1:1" ht="3.5" customHeight="1" x14ac:dyDescent="0.15"/>
    <row r="42" spans="1:1" ht="11" customHeight="1" x14ac:dyDescent="0.15"/>
  </sheetData>
  <sheetProtection algorithmName="SHA-512" hashValue="zPfSUWV6WzR5UjimmX+fQqtFxCJ4qXBWrKkw96gOdX7DSUVhbgifM33mxUWMpKJXGuMpytZkSugDcK1ar+M+aA==" saltValue="l1vQ+Zrkd2uN6yEHa9nm5g==" spinCount="100000" sheet="1" objects="1" scenarios="1"/>
  <hyperlinks>
    <hyperlink ref="A38" r:id="rId1" xr:uid="{B6A09816-6911-4517-B698-F2A12F7A2F7E}"/>
  </hyperlinks>
  <pageMargins left="0.5" right="0.5" top="0.3" bottom="0.5" header="0.26" footer="0.26"/>
  <pageSetup scale="96"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S59"/>
  <sheetViews>
    <sheetView zoomScale="115" zoomScaleNormal="115" workbookViewId="0">
      <selection activeCell="E39" sqref="B32:E39"/>
    </sheetView>
  </sheetViews>
  <sheetFormatPr baseColWidth="10" defaultColWidth="8.83203125" defaultRowHeight="13" x14ac:dyDescent="0.15"/>
  <cols>
    <col min="1" max="1" width="3.6640625" customWidth="1"/>
    <col min="2" max="2" width="15.6640625" customWidth="1"/>
    <col min="3" max="4" width="10.6640625" customWidth="1"/>
    <col min="5" max="6" width="8.6640625" customWidth="1"/>
    <col min="7" max="15" width="6.6640625" customWidth="1"/>
    <col min="16" max="16" width="15.83203125" customWidth="1"/>
    <col min="17" max="19" width="6.6640625" customWidth="1"/>
  </cols>
  <sheetData>
    <row r="1" spans="1:19" s="3" customFormat="1" ht="30" customHeight="1" thickBot="1" x14ac:dyDescent="0.25">
      <c r="A1"/>
      <c r="C1" s="90" t="s">
        <v>161</v>
      </c>
      <c r="D1" s="91"/>
      <c r="E1" s="5"/>
      <c r="F1" s="5"/>
      <c r="G1" s="5"/>
      <c r="H1" s="5"/>
      <c r="I1" s="5"/>
      <c r="J1" s="5"/>
      <c r="K1" s="5"/>
      <c r="L1" s="5"/>
      <c r="M1" s="5"/>
      <c r="N1" s="5"/>
      <c r="O1" s="5"/>
    </row>
    <row r="2" spans="1:19" ht="12" customHeight="1" thickBot="1" x14ac:dyDescent="0.2">
      <c r="E2" s="2"/>
      <c r="F2" s="2"/>
      <c r="G2" s="2"/>
      <c r="H2" s="2"/>
      <c r="I2" s="2"/>
      <c r="N2" s="1"/>
      <c r="O2" s="1"/>
    </row>
    <row r="3" spans="1:19" s="4" customFormat="1" ht="12" customHeight="1" x14ac:dyDescent="0.15">
      <c r="A3"/>
      <c r="B3" s="13" t="s">
        <v>1</v>
      </c>
      <c r="C3" s="147"/>
      <c r="D3" s="147"/>
      <c r="E3" s="147"/>
      <c r="F3" s="148"/>
      <c r="G3" s="22" t="s">
        <v>73</v>
      </c>
      <c r="H3" s="89"/>
      <c r="I3" s="23"/>
      <c r="J3" s="154"/>
      <c r="K3" s="154"/>
      <c r="L3" s="154"/>
      <c r="M3" s="154"/>
      <c r="N3" s="154"/>
      <c r="O3" s="156"/>
    </row>
    <row r="4" spans="1:19" s="4" customFormat="1" ht="12" customHeight="1" x14ac:dyDescent="0.15">
      <c r="A4"/>
      <c r="B4" s="87" t="s">
        <v>160</v>
      </c>
      <c r="C4" s="149"/>
      <c r="D4" s="149"/>
      <c r="E4" s="149"/>
      <c r="F4" s="150"/>
      <c r="G4" s="24" t="s">
        <v>3</v>
      </c>
      <c r="H4" s="34"/>
      <c r="I4" s="25"/>
      <c r="J4" s="155"/>
      <c r="K4" s="155"/>
      <c r="L4" s="155"/>
      <c r="M4" s="155"/>
      <c r="N4" s="155"/>
      <c r="O4" s="157"/>
    </row>
    <row r="5" spans="1:19" s="4" customFormat="1" ht="12" customHeight="1" x14ac:dyDescent="0.15">
      <c r="A5"/>
      <c r="B5" s="14" t="s">
        <v>3</v>
      </c>
      <c r="C5" s="149"/>
      <c r="D5" s="149"/>
      <c r="E5" s="149"/>
      <c r="F5" s="150"/>
      <c r="G5" s="26" t="s">
        <v>0</v>
      </c>
      <c r="H5" s="34"/>
      <c r="I5" s="25"/>
      <c r="J5" s="155"/>
      <c r="K5" s="155"/>
      <c r="L5" s="155"/>
      <c r="M5" s="155"/>
      <c r="N5" s="155"/>
      <c r="O5" s="157"/>
    </row>
    <row r="6" spans="1:19" s="4" customFormat="1" ht="12" customHeight="1" thickBot="1" x14ac:dyDescent="0.2">
      <c r="A6"/>
      <c r="B6" s="15" t="s">
        <v>0</v>
      </c>
      <c r="C6" s="151"/>
      <c r="D6" s="152"/>
      <c r="E6" s="152"/>
      <c r="F6" s="153"/>
      <c r="G6" s="27" t="s">
        <v>88</v>
      </c>
      <c r="H6" s="88"/>
      <c r="I6" s="88" t="s">
        <v>89</v>
      </c>
      <c r="J6" s="200"/>
      <c r="K6" s="200"/>
      <c r="L6" s="200"/>
      <c r="M6" s="45" t="s">
        <v>90</v>
      </c>
      <c r="N6" s="200"/>
      <c r="O6" s="200"/>
    </row>
    <row r="7" spans="1:19" ht="12" customHeight="1" thickBot="1" x14ac:dyDescent="0.2">
      <c r="E7" s="2"/>
      <c r="F7" s="2"/>
      <c r="G7" s="2"/>
      <c r="H7" s="2"/>
      <c r="I7" s="2"/>
      <c r="N7" s="1"/>
      <c r="O7" s="1"/>
    </row>
    <row r="8" spans="1:19" ht="14" thickBot="1" x14ac:dyDescent="0.2">
      <c r="A8" s="93"/>
      <c r="B8" s="194" t="s">
        <v>6</v>
      </c>
      <c r="C8" s="195"/>
      <c r="D8" s="195"/>
      <c r="E8" s="195"/>
      <c r="F8" s="196"/>
      <c r="G8" s="197" t="s">
        <v>69</v>
      </c>
      <c r="H8" s="198"/>
      <c r="I8" s="198"/>
      <c r="J8" s="198"/>
      <c r="K8" s="199"/>
      <c r="L8" s="199"/>
      <c r="M8" s="199"/>
      <c r="N8" s="198"/>
      <c r="O8" s="198"/>
    </row>
    <row r="9" spans="1:19" ht="80" customHeight="1" thickTop="1" x14ac:dyDescent="0.15">
      <c r="A9" s="93"/>
      <c r="B9" s="94" t="s">
        <v>155</v>
      </c>
      <c r="C9" s="94" t="s">
        <v>156</v>
      </c>
      <c r="D9" s="94" t="s">
        <v>157</v>
      </c>
      <c r="E9" s="94" t="s">
        <v>158</v>
      </c>
      <c r="F9" s="143" t="s">
        <v>159</v>
      </c>
      <c r="G9" s="96" t="s">
        <v>163</v>
      </c>
      <c r="H9" s="96" t="s">
        <v>164</v>
      </c>
      <c r="I9" s="96" t="s">
        <v>165</v>
      </c>
      <c r="J9" s="119" t="s">
        <v>169</v>
      </c>
      <c r="K9" s="145" t="s">
        <v>166</v>
      </c>
      <c r="L9" s="121" t="s">
        <v>167</v>
      </c>
      <c r="M9" s="96" t="s">
        <v>154</v>
      </c>
      <c r="N9" s="121" t="s">
        <v>153</v>
      </c>
      <c r="O9" s="96" t="s">
        <v>152</v>
      </c>
    </row>
    <row r="10" spans="1:19" ht="12" customHeight="1" x14ac:dyDescent="0.15">
      <c r="A10" s="97">
        <v>1</v>
      </c>
      <c r="B10" s="97"/>
      <c r="C10" s="97"/>
      <c r="D10" s="98"/>
      <c r="E10" s="99"/>
      <c r="F10" s="144" t="b">
        <f>IF(E10="2026-2027","2030-2031",IF(E10="2025-2026","2029-2030",IF(E10="2024-2025","2028-2029",IF(E10="2023-2024","2027-2028",IF(E10="2022-2023","2026-2027",IF(E10="2021-2022","EXPIRED"))))))</f>
        <v>0</v>
      </c>
      <c r="G10" s="122">
        <v>0</v>
      </c>
      <c r="H10" s="122">
        <v>0</v>
      </c>
      <c r="I10" s="122">
        <v>0</v>
      </c>
      <c r="J10" s="120">
        <v>0</v>
      </c>
      <c r="K10" s="146">
        <f t="shared" ref="K10:K45" si="0">G10+H10+I10+J10</f>
        <v>0</v>
      </c>
      <c r="L10" s="122">
        <v>0</v>
      </c>
      <c r="M10" s="101">
        <v>0</v>
      </c>
      <c r="N10" s="122"/>
      <c r="O10" s="100"/>
      <c r="P10" s="85" t="s">
        <v>148</v>
      </c>
      <c r="Q10" t="s">
        <v>162</v>
      </c>
      <c r="S10" s="83" t="b">
        <f>IF(I10="2025-2026","2029-2030",IF(I10="2024-2025","2028-2029",IF(I10="2023-2024","2027-2028",IF(I10="2022-2023","2026-2027",IF(I10="2021-2022","2025-2026",IF(I10="2020-2021","EXPIRED"))))))</f>
        <v>0</v>
      </c>
    </row>
    <row r="11" spans="1:19" ht="12" customHeight="1" x14ac:dyDescent="0.15">
      <c r="A11" s="102">
        <f>1+A10</f>
        <v>2</v>
      </c>
      <c r="B11" s="102"/>
      <c r="C11" s="102"/>
      <c r="D11" s="103"/>
      <c r="E11" s="104"/>
      <c r="F11" s="144" t="b">
        <f t="shared" ref="F11:F38" si="1">IF(E11="2026-2027","2030-2031",IF(E11="2025-2026","2029-2030",IF(E11="2024-2025","2028-2029",IF(E11="2023-2024","2027-2028",IF(E11="2022-2023","2026-2027",IF(E11="2021-2022","EXPIRED"))))))</f>
        <v>0</v>
      </c>
      <c r="G11" s="122">
        <v>0</v>
      </c>
      <c r="H11" s="122">
        <v>0</v>
      </c>
      <c r="I11" s="122">
        <v>0</v>
      </c>
      <c r="J11" s="120">
        <v>0</v>
      </c>
      <c r="K11" s="146">
        <f t="shared" si="0"/>
        <v>0</v>
      </c>
      <c r="L11" s="122">
        <v>0</v>
      </c>
      <c r="M11" s="101">
        <v>0</v>
      </c>
      <c r="N11" s="122"/>
      <c r="O11" s="100"/>
      <c r="P11" s="85" t="s">
        <v>144</v>
      </c>
      <c r="Q11" t="s">
        <v>145</v>
      </c>
    </row>
    <row r="12" spans="1:19" ht="12" customHeight="1" x14ac:dyDescent="0.15">
      <c r="A12" s="102">
        <f t="shared" ref="A12:A45" si="2">1+A11</f>
        <v>3</v>
      </c>
      <c r="B12" s="102"/>
      <c r="C12" s="102"/>
      <c r="D12" s="103"/>
      <c r="E12" s="104"/>
      <c r="F12" s="144" t="b">
        <f t="shared" si="1"/>
        <v>0</v>
      </c>
      <c r="G12" s="122">
        <v>0</v>
      </c>
      <c r="H12" s="122">
        <v>0</v>
      </c>
      <c r="I12" s="122">
        <v>0</v>
      </c>
      <c r="J12" s="120">
        <v>0</v>
      </c>
      <c r="K12" s="146">
        <f t="shared" si="0"/>
        <v>0</v>
      </c>
      <c r="L12" s="122">
        <v>0</v>
      </c>
      <c r="M12" s="101">
        <v>0</v>
      </c>
      <c r="N12" s="122"/>
      <c r="O12" s="100"/>
      <c r="P12" s="85" t="s">
        <v>143</v>
      </c>
      <c r="Q12" t="s">
        <v>146</v>
      </c>
    </row>
    <row r="13" spans="1:19" ht="12" customHeight="1" x14ac:dyDescent="0.15">
      <c r="A13" s="102">
        <f t="shared" si="2"/>
        <v>4</v>
      </c>
      <c r="B13" s="102"/>
      <c r="C13" s="102"/>
      <c r="D13" s="103"/>
      <c r="E13" s="104"/>
      <c r="F13" s="144" t="b">
        <f t="shared" si="1"/>
        <v>0</v>
      </c>
      <c r="G13" s="122">
        <v>0</v>
      </c>
      <c r="H13" s="122">
        <v>0</v>
      </c>
      <c r="I13" s="122">
        <v>0</v>
      </c>
      <c r="J13" s="120">
        <v>0</v>
      </c>
      <c r="K13" s="146">
        <f t="shared" si="0"/>
        <v>0</v>
      </c>
      <c r="L13" s="122">
        <v>0</v>
      </c>
      <c r="M13" s="101">
        <v>0</v>
      </c>
      <c r="N13" s="122"/>
      <c r="O13" s="100"/>
      <c r="P13" s="85" t="s">
        <v>142</v>
      </c>
      <c r="Q13" t="s">
        <v>147</v>
      </c>
    </row>
    <row r="14" spans="1:19" ht="12" customHeight="1" x14ac:dyDescent="0.15">
      <c r="A14" s="102">
        <f t="shared" si="2"/>
        <v>5</v>
      </c>
      <c r="B14" s="102"/>
      <c r="C14" s="102"/>
      <c r="D14" s="103"/>
      <c r="E14" s="104"/>
      <c r="F14" s="144" t="b">
        <f t="shared" si="1"/>
        <v>0</v>
      </c>
      <c r="G14" s="122">
        <v>0</v>
      </c>
      <c r="H14" s="122">
        <v>0</v>
      </c>
      <c r="I14" s="122">
        <v>0</v>
      </c>
      <c r="J14" s="120">
        <v>0</v>
      </c>
      <c r="K14" s="146">
        <f t="shared" si="0"/>
        <v>0</v>
      </c>
      <c r="L14" s="122">
        <v>0</v>
      </c>
      <c r="M14" s="101">
        <v>0</v>
      </c>
      <c r="N14" s="122"/>
      <c r="O14" s="100"/>
      <c r="P14" s="85" t="s">
        <v>139</v>
      </c>
      <c r="Q14" t="s">
        <v>148</v>
      </c>
    </row>
    <row r="15" spans="1:19" ht="12" customHeight="1" x14ac:dyDescent="0.15">
      <c r="A15" s="102">
        <f t="shared" si="2"/>
        <v>6</v>
      </c>
      <c r="B15" s="102"/>
      <c r="C15" s="102"/>
      <c r="D15" s="103"/>
      <c r="E15" s="104"/>
      <c r="F15" s="144" t="b">
        <f t="shared" si="1"/>
        <v>0</v>
      </c>
      <c r="G15" s="122">
        <v>0</v>
      </c>
      <c r="H15" s="122">
        <v>0</v>
      </c>
      <c r="I15" s="122">
        <v>0</v>
      </c>
      <c r="J15" s="120">
        <v>0</v>
      </c>
      <c r="K15" s="146">
        <f t="shared" si="0"/>
        <v>0</v>
      </c>
      <c r="L15" s="122">
        <v>0</v>
      </c>
      <c r="M15" s="101">
        <v>0</v>
      </c>
      <c r="N15" s="122"/>
      <c r="O15" s="100"/>
      <c r="P15" s="85" t="s">
        <v>141</v>
      </c>
      <c r="Q15" t="s">
        <v>149</v>
      </c>
    </row>
    <row r="16" spans="1:19" ht="12" customHeight="1" x14ac:dyDescent="0.15">
      <c r="A16" s="102">
        <f t="shared" si="2"/>
        <v>7</v>
      </c>
      <c r="B16" s="102"/>
      <c r="C16" s="102"/>
      <c r="D16" s="103"/>
      <c r="E16" s="104"/>
      <c r="F16" s="144" t="b">
        <f t="shared" si="1"/>
        <v>0</v>
      </c>
      <c r="G16" s="122">
        <v>0</v>
      </c>
      <c r="H16" s="122">
        <v>0</v>
      </c>
      <c r="I16" s="122">
        <v>0</v>
      </c>
      <c r="J16" s="120">
        <v>0</v>
      </c>
      <c r="K16" s="146">
        <f t="shared" si="0"/>
        <v>0</v>
      </c>
      <c r="L16" s="122">
        <v>0</v>
      </c>
      <c r="M16" s="101">
        <v>0</v>
      </c>
      <c r="N16" s="122"/>
      <c r="O16" s="100"/>
      <c r="P16" s="85" t="s">
        <v>140</v>
      </c>
      <c r="Q16" t="s">
        <v>149</v>
      </c>
    </row>
    <row r="17" spans="1:16" ht="12" customHeight="1" x14ac:dyDescent="0.15">
      <c r="A17" s="102">
        <f t="shared" si="2"/>
        <v>8</v>
      </c>
      <c r="B17" s="102"/>
      <c r="C17" s="102"/>
      <c r="D17" s="103"/>
      <c r="E17" s="104"/>
      <c r="F17" s="144" t="b">
        <f t="shared" si="1"/>
        <v>0</v>
      </c>
      <c r="G17" s="122">
        <v>0</v>
      </c>
      <c r="H17" s="122">
        <v>0</v>
      </c>
      <c r="I17" s="122">
        <v>0</v>
      </c>
      <c r="J17" s="120">
        <v>0</v>
      </c>
      <c r="K17" s="146">
        <f t="shared" si="0"/>
        <v>0</v>
      </c>
      <c r="L17" s="122">
        <v>0</v>
      </c>
      <c r="M17" s="101">
        <v>0</v>
      </c>
      <c r="N17" s="122"/>
      <c r="O17" s="100"/>
      <c r="P17" s="86" t="s">
        <v>150</v>
      </c>
    </row>
    <row r="18" spans="1:16" ht="12" customHeight="1" x14ac:dyDescent="0.15">
      <c r="A18" s="102">
        <f t="shared" si="2"/>
        <v>9</v>
      </c>
      <c r="B18" s="102"/>
      <c r="C18" s="102"/>
      <c r="D18" s="103"/>
      <c r="E18" s="104"/>
      <c r="F18" s="144" t="b">
        <f t="shared" si="1"/>
        <v>0</v>
      </c>
      <c r="G18" s="122">
        <v>0</v>
      </c>
      <c r="H18" s="122">
        <v>0</v>
      </c>
      <c r="I18" s="122">
        <v>0</v>
      </c>
      <c r="J18" s="120">
        <v>0</v>
      </c>
      <c r="K18" s="146">
        <f t="shared" si="0"/>
        <v>0</v>
      </c>
      <c r="L18" s="122">
        <v>0</v>
      </c>
      <c r="M18" s="101">
        <v>0</v>
      </c>
      <c r="N18" s="122"/>
      <c r="O18" s="100"/>
      <c r="P18" s="86" t="s">
        <v>151</v>
      </c>
    </row>
    <row r="19" spans="1:16" ht="12" customHeight="1" x14ac:dyDescent="0.15">
      <c r="A19" s="102">
        <f t="shared" si="2"/>
        <v>10</v>
      </c>
      <c r="B19" s="102"/>
      <c r="C19" s="102"/>
      <c r="D19" s="103"/>
      <c r="E19" s="104"/>
      <c r="F19" s="144" t="b">
        <f t="shared" si="1"/>
        <v>0</v>
      </c>
      <c r="G19" s="122">
        <v>0</v>
      </c>
      <c r="H19" s="122">
        <v>0</v>
      </c>
      <c r="I19" s="122">
        <v>0</v>
      </c>
      <c r="J19" s="120">
        <v>0</v>
      </c>
      <c r="K19" s="146">
        <f t="shared" si="0"/>
        <v>0</v>
      </c>
      <c r="L19" s="122">
        <v>0</v>
      </c>
      <c r="M19" s="101">
        <v>0</v>
      </c>
      <c r="N19" s="122"/>
      <c r="O19" s="100"/>
      <c r="P19" s="85"/>
    </row>
    <row r="20" spans="1:16" ht="12" customHeight="1" x14ac:dyDescent="0.15">
      <c r="A20" s="102">
        <f t="shared" si="2"/>
        <v>11</v>
      </c>
      <c r="B20" s="102"/>
      <c r="C20" s="102"/>
      <c r="D20" s="103"/>
      <c r="E20" s="104"/>
      <c r="F20" s="144" t="b">
        <f t="shared" si="1"/>
        <v>0</v>
      </c>
      <c r="G20" s="122">
        <v>0</v>
      </c>
      <c r="H20" s="122">
        <v>0</v>
      </c>
      <c r="I20" s="122">
        <v>0</v>
      </c>
      <c r="J20" s="120">
        <v>0</v>
      </c>
      <c r="K20" s="146">
        <f t="shared" si="0"/>
        <v>0</v>
      </c>
      <c r="L20" s="122">
        <v>0</v>
      </c>
      <c r="M20" s="101">
        <v>0</v>
      </c>
      <c r="N20" s="122"/>
      <c r="O20" s="100"/>
      <c r="P20" s="86" t="s">
        <v>62</v>
      </c>
    </row>
    <row r="21" spans="1:16" ht="12" customHeight="1" x14ac:dyDescent="0.15">
      <c r="A21" s="102">
        <f t="shared" si="2"/>
        <v>12</v>
      </c>
      <c r="B21" s="102"/>
      <c r="C21" s="102"/>
      <c r="D21" s="103"/>
      <c r="E21" s="104"/>
      <c r="F21" s="144" t="b">
        <f t="shared" si="1"/>
        <v>0</v>
      </c>
      <c r="G21" s="122">
        <v>0</v>
      </c>
      <c r="H21" s="122">
        <v>0</v>
      </c>
      <c r="I21" s="122">
        <v>0</v>
      </c>
      <c r="J21" s="120">
        <v>0</v>
      </c>
      <c r="K21" s="146">
        <f t="shared" si="0"/>
        <v>0</v>
      </c>
      <c r="L21" s="122">
        <v>0</v>
      </c>
      <c r="M21" s="101">
        <v>0</v>
      </c>
      <c r="N21" s="122"/>
      <c r="O21" s="100"/>
      <c r="P21" s="86" t="s">
        <v>64</v>
      </c>
    </row>
    <row r="22" spans="1:16" ht="12" customHeight="1" x14ac:dyDescent="0.15">
      <c r="A22" s="102">
        <f t="shared" si="2"/>
        <v>13</v>
      </c>
      <c r="B22" s="102"/>
      <c r="C22" s="102"/>
      <c r="D22" s="103"/>
      <c r="E22" s="104"/>
      <c r="F22" s="144" t="b">
        <f t="shared" si="1"/>
        <v>0</v>
      </c>
      <c r="G22" s="122">
        <v>0</v>
      </c>
      <c r="H22" s="122">
        <v>0</v>
      </c>
      <c r="I22" s="122">
        <v>0</v>
      </c>
      <c r="J22" s="120">
        <v>0</v>
      </c>
      <c r="K22" s="146">
        <f t="shared" si="0"/>
        <v>0</v>
      </c>
      <c r="L22" s="122">
        <v>0</v>
      </c>
      <c r="M22" s="101">
        <v>0</v>
      </c>
      <c r="N22" s="122"/>
      <c r="O22" s="100"/>
      <c r="P22" s="86" t="s">
        <v>65</v>
      </c>
    </row>
    <row r="23" spans="1:16" ht="12" customHeight="1" x14ac:dyDescent="0.15">
      <c r="A23" s="102">
        <f t="shared" si="2"/>
        <v>14</v>
      </c>
      <c r="B23" s="102"/>
      <c r="C23" s="102"/>
      <c r="D23" s="103"/>
      <c r="E23" s="104"/>
      <c r="F23" s="144" t="b">
        <f t="shared" si="1"/>
        <v>0</v>
      </c>
      <c r="G23" s="122">
        <v>0</v>
      </c>
      <c r="H23" s="122">
        <v>0</v>
      </c>
      <c r="I23" s="122">
        <v>0</v>
      </c>
      <c r="J23" s="120">
        <v>0</v>
      </c>
      <c r="K23" s="146">
        <f t="shared" si="0"/>
        <v>0</v>
      </c>
      <c r="L23" s="122">
        <v>0</v>
      </c>
      <c r="M23" s="101">
        <v>0</v>
      </c>
      <c r="N23" s="122"/>
      <c r="O23" s="100"/>
      <c r="P23" s="86" t="s">
        <v>63</v>
      </c>
    </row>
    <row r="24" spans="1:16" ht="12" customHeight="1" x14ac:dyDescent="0.15">
      <c r="A24" s="102">
        <f t="shared" si="2"/>
        <v>15</v>
      </c>
      <c r="B24" s="102"/>
      <c r="C24" s="102"/>
      <c r="D24" s="103"/>
      <c r="E24" s="104"/>
      <c r="F24" s="144" t="b">
        <f t="shared" si="1"/>
        <v>0</v>
      </c>
      <c r="G24" s="122">
        <v>0</v>
      </c>
      <c r="H24" s="122">
        <v>0</v>
      </c>
      <c r="I24" s="122">
        <v>0</v>
      </c>
      <c r="J24" s="120">
        <v>0</v>
      </c>
      <c r="K24" s="146">
        <f t="shared" si="0"/>
        <v>0</v>
      </c>
      <c r="L24" s="122">
        <v>0</v>
      </c>
      <c r="M24" s="101">
        <v>0</v>
      </c>
      <c r="N24" s="122"/>
      <c r="O24" s="100"/>
      <c r="P24" s="86" t="s">
        <v>118</v>
      </c>
    </row>
    <row r="25" spans="1:16" ht="12" customHeight="1" x14ac:dyDescent="0.15">
      <c r="A25" s="102">
        <f t="shared" si="2"/>
        <v>16</v>
      </c>
      <c r="B25" s="102"/>
      <c r="C25" s="102"/>
      <c r="D25" s="103"/>
      <c r="E25" s="104"/>
      <c r="F25" s="144" t="b">
        <f t="shared" si="1"/>
        <v>0</v>
      </c>
      <c r="G25" s="122">
        <v>0</v>
      </c>
      <c r="H25" s="122">
        <v>0</v>
      </c>
      <c r="I25" s="122">
        <v>0</v>
      </c>
      <c r="J25" s="120">
        <v>0</v>
      </c>
      <c r="K25" s="146">
        <f t="shared" si="0"/>
        <v>0</v>
      </c>
      <c r="L25" s="122">
        <v>0</v>
      </c>
      <c r="M25" s="101">
        <v>0</v>
      </c>
      <c r="N25" s="122"/>
      <c r="O25" s="100"/>
    </row>
    <row r="26" spans="1:16" ht="12" customHeight="1" x14ac:dyDescent="0.15">
      <c r="A26" s="102">
        <f t="shared" si="2"/>
        <v>17</v>
      </c>
      <c r="B26" s="102"/>
      <c r="C26" s="102"/>
      <c r="D26" s="103"/>
      <c r="E26" s="104"/>
      <c r="F26" s="144" t="b">
        <f t="shared" si="1"/>
        <v>0</v>
      </c>
      <c r="G26" s="122">
        <v>0</v>
      </c>
      <c r="H26" s="122">
        <v>0</v>
      </c>
      <c r="I26" s="122">
        <v>0</v>
      </c>
      <c r="J26" s="120">
        <v>0</v>
      </c>
      <c r="K26" s="146">
        <f t="shared" si="0"/>
        <v>0</v>
      </c>
      <c r="L26" s="122">
        <v>0</v>
      </c>
      <c r="M26" s="101">
        <v>0</v>
      </c>
      <c r="N26" s="122"/>
      <c r="O26" s="100"/>
    </row>
    <row r="27" spans="1:16" ht="12" customHeight="1" x14ac:dyDescent="0.15">
      <c r="A27" s="102">
        <f t="shared" si="2"/>
        <v>18</v>
      </c>
      <c r="B27" s="102"/>
      <c r="C27" s="102"/>
      <c r="D27" s="103"/>
      <c r="E27" s="104"/>
      <c r="F27" s="144" t="b">
        <f t="shared" si="1"/>
        <v>0</v>
      </c>
      <c r="G27" s="122">
        <v>0</v>
      </c>
      <c r="H27" s="122">
        <v>0</v>
      </c>
      <c r="I27" s="122">
        <v>0</v>
      </c>
      <c r="J27" s="120">
        <v>0</v>
      </c>
      <c r="K27" s="146">
        <f t="shared" si="0"/>
        <v>0</v>
      </c>
      <c r="L27" s="122">
        <v>0</v>
      </c>
      <c r="M27" s="101">
        <v>0</v>
      </c>
      <c r="N27" s="122"/>
      <c r="O27" s="100"/>
    </row>
    <row r="28" spans="1:16" ht="12" customHeight="1" x14ac:dyDescent="0.15">
      <c r="A28" s="102">
        <f t="shared" si="2"/>
        <v>19</v>
      </c>
      <c r="B28" s="102"/>
      <c r="C28" s="102"/>
      <c r="D28" s="103"/>
      <c r="E28" s="104"/>
      <c r="F28" s="144" t="b">
        <f t="shared" si="1"/>
        <v>0</v>
      </c>
      <c r="G28" s="122">
        <v>0</v>
      </c>
      <c r="H28" s="122">
        <v>0</v>
      </c>
      <c r="I28" s="122">
        <v>0</v>
      </c>
      <c r="J28" s="120">
        <v>0</v>
      </c>
      <c r="K28" s="146">
        <f t="shared" si="0"/>
        <v>0</v>
      </c>
      <c r="L28" s="122">
        <v>0</v>
      </c>
      <c r="M28" s="101">
        <v>0</v>
      </c>
      <c r="N28" s="122"/>
      <c r="O28" s="100"/>
    </row>
    <row r="29" spans="1:16" ht="12" customHeight="1" x14ac:dyDescent="0.15">
      <c r="A29" s="102">
        <f t="shared" si="2"/>
        <v>20</v>
      </c>
      <c r="B29" s="102"/>
      <c r="C29" s="102"/>
      <c r="D29" s="103"/>
      <c r="E29" s="104"/>
      <c r="F29" s="144" t="b">
        <f t="shared" si="1"/>
        <v>0</v>
      </c>
      <c r="G29" s="122">
        <v>0</v>
      </c>
      <c r="H29" s="122">
        <v>0</v>
      </c>
      <c r="I29" s="122">
        <v>0</v>
      </c>
      <c r="J29" s="120">
        <v>0</v>
      </c>
      <c r="K29" s="146">
        <f t="shared" si="0"/>
        <v>0</v>
      </c>
      <c r="L29" s="122">
        <v>0</v>
      </c>
      <c r="M29" s="101">
        <v>0</v>
      </c>
      <c r="N29" s="122"/>
      <c r="O29" s="100"/>
    </row>
    <row r="30" spans="1:16" ht="12" customHeight="1" x14ac:dyDescent="0.15">
      <c r="A30" s="102">
        <f t="shared" si="2"/>
        <v>21</v>
      </c>
      <c r="B30" s="102"/>
      <c r="C30" s="102"/>
      <c r="D30" s="103"/>
      <c r="E30" s="104"/>
      <c r="F30" s="144" t="b">
        <f t="shared" si="1"/>
        <v>0</v>
      </c>
      <c r="G30" s="122">
        <v>0</v>
      </c>
      <c r="H30" s="122">
        <v>0</v>
      </c>
      <c r="I30" s="122">
        <v>0</v>
      </c>
      <c r="J30" s="120">
        <v>0</v>
      </c>
      <c r="K30" s="146">
        <f t="shared" si="0"/>
        <v>0</v>
      </c>
      <c r="L30" s="122">
        <v>0</v>
      </c>
      <c r="M30" s="101">
        <v>0</v>
      </c>
      <c r="N30" s="122"/>
      <c r="O30" s="100"/>
    </row>
    <row r="31" spans="1:16" ht="12" customHeight="1" x14ac:dyDescent="0.15">
      <c r="A31" s="102">
        <f t="shared" si="2"/>
        <v>22</v>
      </c>
      <c r="B31" s="102"/>
      <c r="C31" s="102"/>
      <c r="D31" s="103"/>
      <c r="E31" s="104"/>
      <c r="F31" s="144" t="b">
        <f t="shared" si="1"/>
        <v>0</v>
      </c>
      <c r="G31" s="122">
        <v>0</v>
      </c>
      <c r="H31" s="122">
        <v>0</v>
      </c>
      <c r="I31" s="122">
        <v>0</v>
      </c>
      <c r="J31" s="120">
        <v>0</v>
      </c>
      <c r="K31" s="146">
        <f t="shared" si="0"/>
        <v>0</v>
      </c>
      <c r="L31" s="122">
        <v>0</v>
      </c>
      <c r="M31" s="101">
        <v>0</v>
      </c>
      <c r="N31" s="122"/>
      <c r="O31" s="100"/>
    </row>
    <row r="32" spans="1:16" ht="12" customHeight="1" x14ac:dyDescent="0.15">
      <c r="A32" s="102">
        <f t="shared" si="2"/>
        <v>23</v>
      </c>
      <c r="B32" s="102"/>
      <c r="C32" s="102"/>
      <c r="D32" s="103"/>
      <c r="E32" s="104"/>
      <c r="F32" s="144" t="b">
        <f t="shared" si="1"/>
        <v>0</v>
      </c>
      <c r="G32" s="122">
        <v>0</v>
      </c>
      <c r="H32" s="122">
        <v>0</v>
      </c>
      <c r="I32" s="122">
        <v>0</v>
      </c>
      <c r="J32" s="120">
        <v>0</v>
      </c>
      <c r="K32" s="146">
        <f t="shared" si="0"/>
        <v>0</v>
      </c>
      <c r="L32" s="122">
        <v>0</v>
      </c>
      <c r="M32" s="101">
        <v>0</v>
      </c>
      <c r="N32" s="122"/>
      <c r="O32" s="100"/>
    </row>
    <row r="33" spans="1:15" ht="12" customHeight="1" x14ac:dyDescent="0.15">
      <c r="A33" s="102">
        <f t="shared" si="2"/>
        <v>24</v>
      </c>
      <c r="B33" s="102"/>
      <c r="C33" s="102"/>
      <c r="D33" s="103"/>
      <c r="E33" s="104"/>
      <c r="F33" s="144" t="b">
        <f t="shared" si="1"/>
        <v>0</v>
      </c>
      <c r="G33" s="122">
        <v>0</v>
      </c>
      <c r="H33" s="122">
        <v>0</v>
      </c>
      <c r="I33" s="122">
        <v>0</v>
      </c>
      <c r="J33" s="120">
        <v>0</v>
      </c>
      <c r="K33" s="146">
        <f t="shared" si="0"/>
        <v>0</v>
      </c>
      <c r="L33" s="122">
        <v>0</v>
      </c>
      <c r="M33" s="101">
        <v>0</v>
      </c>
      <c r="N33" s="122"/>
      <c r="O33" s="100"/>
    </row>
    <row r="34" spans="1:15" ht="12" customHeight="1" x14ac:dyDescent="0.15">
      <c r="A34" s="102">
        <f t="shared" si="2"/>
        <v>25</v>
      </c>
      <c r="B34" s="102"/>
      <c r="C34" s="102"/>
      <c r="D34" s="103"/>
      <c r="E34" s="104"/>
      <c r="F34" s="144" t="b">
        <f t="shared" si="1"/>
        <v>0</v>
      </c>
      <c r="G34" s="122">
        <v>0</v>
      </c>
      <c r="H34" s="122">
        <v>0</v>
      </c>
      <c r="I34" s="122">
        <v>0</v>
      </c>
      <c r="J34" s="120">
        <v>0</v>
      </c>
      <c r="K34" s="146">
        <f t="shared" si="0"/>
        <v>0</v>
      </c>
      <c r="L34" s="122">
        <v>0</v>
      </c>
      <c r="M34" s="101">
        <v>0</v>
      </c>
      <c r="N34" s="122"/>
      <c r="O34" s="100"/>
    </row>
    <row r="35" spans="1:15" ht="12" customHeight="1" x14ac:dyDescent="0.15">
      <c r="A35" s="102">
        <f t="shared" si="2"/>
        <v>26</v>
      </c>
      <c r="B35" s="102"/>
      <c r="C35" s="102"/>
      <c r="D35" s="103"/>
      <c r="E35" s="104"/>
      <c r="F35" s="144" t="b">
        <f t="shared" si="1"/>
        <v>0</v>
      </c>
      <c r="G35" s="122">
        <v>0</v>
      </c>
      <c r="H35" s="122">
        <v>0</v>
      </c>
      <c r="I35" s="122">
        <v>0</v>
      </c>
      <c r="J35" s="120">
        <v>0</v>
      </c>
      <c r="K35" s="146">
        <f t="shared" si="0"/>
        <v>0</v>
      </c>
      <c r="L35" s="122">
        <v>0</v>
      </c>
      <c r="M35" s="101">
        <v>0</v>
      </c>
      <c r="N35" s="122"/>
      <c r="O35" s="100"/>
    </row>
    <row r="36" spans="1:15" ht="12" customHeight="1" x14ac:dyDescent="0.15">
      <c r="A36" s="102">
        <f t="shared" si="2"/>
        <v>27</v>
      </c>
      <c r="B36" s="102"/>
      <c r="C36" s="102"/>
      <c r="D36" s="103"/>
      <c r="E36" s="104"/>
      <c r="F36" s="144" t="b">
        <f t="shared" si="1"/>
        <v>0</v>
      </c>
      <c r="G36" s="122">
        <v>0</v>
      </c>
      <c r="H36" s="122">
        <v>0</v>
      </c>
      <c r="I36" s="122">
        <v>0</v>
      </c>
      <c r="J36" s="120">
        <v>0</v>
      </c>
      <c r="K36" s="146">
        <f t="shared" si="0"/>
        <v>0</v>
      </c>
      <c r="L36" s="122">
        <v>0</v>
      </c>
      <c r="M36" s="101">
        <v>0</v>
      </c>
      <c r="N36" s="122"/>
      <c r="O36" s="100"/>
    </row>
    <row r="37" spans="1:15" ht="12" customHeight="1" x14ac:dyDescent="0.15">
      <c r="A37" s="102">
        <f t="shared" si="2"/>
        <v>28</v>
      </c>
      <c r="B37" s="102"/>
      <c r="C37" s="102"/>
      <c r="D37" s="103"/>
      <c r="E37" s="104"/>
      <c r="F37" s="144" t="b">
        <f t="shared" si="1"/>
        <v>0</v>
      </c>
      <c r="G37" s="122">
        <v>0</v>
      </c>
      <c r="H37" s="122">
        <v>0</v>
      </c>
      <c r="I37" s="122">
        <v>0</v>
      </c>
      <c r="J37" s="120">
        <v>0</v>
      </c>
      <c r="K37" s="146">
        <f t="shared" si="0"/>
        <v>0</v>
      </c>
      <c r="L37" s="122">
        <v>0</v>
      </c>
      <c r="M37" s="101">
        <v>0</v>
      </c>
      <c r="N37" s="122"/>
      <c r="O37" s="100"/>
    </row>
    <row r="38" spans="1:15" ht="12" customHeight="1" x14ac:dyDescent="0.15">
      <c r="A38" s="102">
        <f t="shared" si="2"/>
        <v>29</v>
      </c>
      <c r="B38" s="102"/>
      <c r="C38" s="102"/>
      <c r="D38" s="103"/>
      <c r="E38" s="104"/>
      <c r="F38" s="144" t="b">
        <f t="shared" si="1"/>
        <v>0</v>
      </c>
      <c r="G38" s="122">
        <v>0</v>
      </c>
      <c r="H38" s="122">
        <v>0</v>
      </c>
      <c r="I38" s="122">
        <v>0</v>
      </c>
      <c r="J38" s="120">
        <v>0</v>
      </c>
      <c r="K38" s="146">
        <f t="shared" si="0"/>
        <v>0</v>
      </c>
      <c r="L38" s="122">
        <v>0</v>
      </c>
      <c r="M38" s="101">
        <v>0</v>
      </c>
      <c r="N38" s="122"/>
      <c r="O38" s="100"/>
    </row>
    <row r="39" spans="1:15" ht="12" customHeight="1" x14ac:dyDescent="0.15">
      <c r="A39" s="102">
        <f t="shared" si="2"/>
        <v>30</v>
      </c>
      <c r="B39" s="102"/>
      <c r="C39" s="102"/>
      <c r="D39" s="103"/>
      <c r="E39" s="104"/>
      <c r="F39" s="144" t="b">
        <f>IF(E39="2026-2027","2030-2031",IF(E39="2025-2026","2029-2030",IF(E39="2024-2025","2028-2029",IF(E39="2023-2024","2027-2028",IF(E39="2022-2023","2026-2027",IF(E39="2021-2022","EXPIRED"))))))</f>
        <v>0</v>
      </c>
      <c r="G39" s="122">
        <v>0</v>
      </c>
      <c r="H39" s="122">
        <v>0</v>
      </c>
      <c r="I39" s="122">
        <v>0</v>
      </c>
      <c r="J39" s="120">
        <v>0</v>
      </c>
      <c r="K39" s="146">
        <f t="shared" si="0"/>
        <v>0</v>
      </c>
      <c r="L39" s="122">
        <v>0</v>
      </c>
      <c r="M39" s="101">
        <v>0</v>
      </c>
      <c r="N39" s="122"/>
      <c r="O39" s="100"/>
    </row>
    <row r="40" spans="1:15" ht="12" customHeight="1" x14ac:dyDescent="0.15">
      <c r="A40" s="102">
        <f t="shared" si="2"/>
        <v>31</v>
      </c>
      <c r="B40" s="102"/>
      <c r="C40" s="102"/>
      <c r="D40" s="103"/>
      <c r="E40" s="104"/>
      <c r="F40" s="144" t="b">
        <f>IF(E40="2026-2027","2030-2031",IF(E40="2025-2026","2029-2030",IF(E40="2024-2025","2028-2029",IF(E40="2023-2024","2027-2028",IF(E40="2022-2023","2026-2027",IF(E40="2021-2022","EXPIRED"))))))</f>
        <v>0</v>
      </c>
      <c r="G40" s="122">
        <v>0</v>
      </c>
      <c r="H40" s="122">
        <v>0</v>
      </c>
      <c r="I40" s="122">
        <v>0</v>
      </c>
      <c r="J40" s="120">
        <v>0</v>
      </c>
      <c r="K40" s="146">
        <f t="shared" si="0"/>
        <v>0</v>
      </c>
      <c r="L40" s="122">
        <v>0</v>
      </c>
      <c r="M40" s="101">
        <v>0</v>
      </c>
      <c r="N40" s="122"/>
      <c r="O40" s="100"/>
    </row>
    <row r="41" spans="1:15" ht="12" customHeight="1" x14ac:dyDescent="0.15">
      <c r="A41" s="102">
        <f t="shared" si="2"/>
        <v>32</v>
      </c>
      <c r="B41" s="102"/>
      <c r="C41" s="102"/>
      <c r="D41" s="103"/>
      <c r="E41" s="104"/>
      <c r="F41" s="144" t="b">
        <f>IF(E41="2026-2027","2030-2031",IF(E41="2025-2026","2029-2030",IF(E41="2024-2025","2028-2029",IF(E41="2023-2024","2027-2028",IF(E41="2022-2023","2026-2027",IF(E41="2021-2022","EXPIRED"))))))</f>
        <v>0</v>
      </c>
      <c r="G41" s="122">
        <v>0</v>
      </c>
      <c r="H41" s="122">
        <v>0</v>
      </c>
      <c r="I41" s="122">
        <v>0</v>
      </c>
      <c r="J41" s="120">
        <v>0</v>
      </c>
      <c r="K41" s="146">
        <f t="shared" si="0"/>
        <v>0</v>
      </c>
      <c r="L41" s="122">
        <v>0</v>
      </c>
      <c r="M41" s="101">
        <v>0</v>
      </c>
      <c r="N41" s="122"/>
      <c r="O41" s="100"/>
    </row>
    <row r="42" spans="1:15" ht="12" customHeight="1" x14ac:dyDescent="0.15">
      <c r="A42" s="102">
        <f t="shared" si="2"/>
        <v>33</v>
      </c>
      <c r="B42" s="102"/>
      <c r="C42" s="102"/>
      <c r="D42" s="103"/>
      <c r="E42" s="104"/>
      <c r="F42" s="144" t="b">
        <f>IF(E42="2026-2027","2030-2031",IF(E42="2025-2026","2029-2030",IF(E42="2024-2025","2028-2029",IF(E42="2023-2024","2027-2028",IF(E42="2022-2023","2026-2027",IF(E42="2021-2022","EXPIRED"))))))</f>
        <v>0</v>
      </c>
      <c r="G42" s="122">
        <v>0</v>
      </c>
      <c r="H42" s="122">
        <v>0</v>
      </c>
      <c r="I42" s="122">
        <v>0</v>
      </c>
      <c r="J42" s="120">
        <v>0</v>
      </c>
      <c r="K42" s="146">
        <f t="shared" si="0"/>
        <v>0</v>
      </c>
      <c r="L42" s="122">
        <v>0</v>
      </c>
      <c r="M42" s="101">
        <v>0</v>
      </c>
      <c r="N42" s="122"/>
      <c r="O42" s="100"/>
    </row>
    <row r="43" spans="1:15" ht="12" customHeight="1" x14ac:dyDescent="0.15">
      <c r="A43" s="102">
        <f t="shared" si="2"/>
        <v>34</v>
      </c>
      <c r="B43" s="102"/>
      <c r="C43" s="102"/>
      <c r="D43" s="103"/>
      <c r="E43" s="104"/>
      <c r="F43" s="144" t="b">
        <f t="shared" ref="F43:F45" si="3">IF(E43="2026-2027","2030-2031",IF(E43="2025-2026","2029-2030",IF(E43="2024-2025","2028-2029",IF(E43="2023-2024","2027-2028",IF(E43="2022-2023","2026-2027",IF(E43="2021-2022","EXPIRED"))))))</f>
        <v>0</v>
      </c>
      <c r="G43" s="122">
        <v>0</v>
      </c>
      <c r="H43" s="122">
        <v>0</v>
      </c>
      <c r="I43" s="122">
        <v>0</v>
      </c>
      <c r="J43" s="120">
        <v>0</v>
      </c>
      <c r="K43" s="146">
        <f t="shared" si="0"/>
        <v>0</v>
      </c>
      <c r="L43" s="122">
        <v>0</v>
      </c>
      <c r="M43" s="101">
        <v>0</v>
      </c>
      <c r="N43" s="122"/>
      <c r="O43" s="100"/>
    </row>
    <row r="44" spans="1:15" ht="12" customHeight="1" x14ac:dyDescent="0.15">
      <c r="A44" s="102">
        <f t="shared" si="2"/>
        <v>35</v>
      </c>
      <c r="B44" s="102"/>
      <c r="C44" s="102"/>
      <c r="D44" s="103"/>
      <c r="E44" s="104"/>
      <c r="F44" s="144" t="b">
        <f t="shared" si="3"/>
        <v>0</v>
      </c>
      <c r="G44" s="122">
        <v>0</v>
      </c>
      <c r="H44" s="122">
        <v>0</v>
      </c>
      <c r="I44" s="122">
        <v>0</v>
      </c>
      <c r="J44" s="120">
        <v>0</v>
      </c>
      <c r="K44" s="146">
        <f t="shared" si="0"/>
        <v>0</v>
      </c>
      <c r="L44" s="122">
        <v>0</v>
      </c>
      <c r="M44" s="101">
        <v>0</v>
      </c>
      <c r="N44" s="122"/>
      <c r="O44" s="100"/>
    </row>
    <row r="45" spans="1:15" ht="12" customHeight="1" x14ac:dyDescent="0.15">
      <c r="A45" s="102">
        <f t="shared" si="2"/>
        <v>36</v>
      </c>
      <c r="B45" s="102"/>
      <c r="C45" s="102"/>
      <c r="D45" s="103"/>
      <c r="E45" s="104"/>
      <c r="F45" s="144" t="b">
        <f t="shared" si="3"/>
        <v>0</v>
      </c>
      <c r="G45" s="122">
        <v>0</v>
      </c>
      <c r="H45" s="122">
        <v>0</v>
      </c>
      <c r="I45" s="122">
        <v>0</v>
      </c>
      <c r="J45" s="120">
        <v>0</v>
      </c>
      <c r="K45" s="146">
        <f t="shared" si="0"/>
        <v>0</v>
      </c>
      <c r="L45" s="122">
        <v>0</v>
      </c>
      <c r="M45" s="101">
        <v>0</v>
      </c>
      <c r="N45" s="122"/>
      <c r="O45" s="100"/>
    </row>
    <row r="46" spans="1:15" ht="24" customHeight="1" x14ac:dyDescent="0.15">
      <c r="B46" s="192" t="s">
        <v>168</v>
      </c>
      <c r="C46" s="192"/>
      <c r="D46" s="192"/>
      <c r="E46" s="192"/>
      <c r="F46" s="192"/>
      <c r="G46" s="192"/>
      <c r="H46" s="192"/>
      <c r="I46" s="192"/>
      <c r="J46" s="192"/>
      <c r="K46" s="193"/>
      <c r="L46" s="193"/>
      <c r="M46" s="193"/>
      <c r="N46" s="192"/>
      <c r="O46" s="192"/>
    </row>
    <row r="47" spans="1:15" ht="12" customHeight="1" thickBot="1" x14ac:dyDescent="0.2">
      <c r="H47" s="4"/>
      <c r="I47" s="4"/>
      <c r="J47" s="4"/>
    </row>
    <row r="48" spans="1:15" ht="12" customHeight="1" x14ac:dyDescent="0.15">
      <c r="B48" s="16" t="s">
        <v>188</v>
      </c>
      <c r="C48" s="114" t="s">
        <v>71</v>
      </c>
      <c r="D48" s="105"/>
      <c r="E48" s="106"/>
      <c r="F48" s="28" t="s">
        <v>68</v>
      </c>
      <c r="G48" s="50"/>
      <c r="H48" s="40"/>
      <c r="I48" s="40"/>
      <c r="J48" s="40"/>
      <c r="K48" s="41" t="s">
        <v>5</v>
      </c>
      <c r="L48" s="50"/>
      <c r="M48" s="42"/>
      <c r="N48" s="42"/>
      <c r="O48" s="107"/>
    </row>
    <row r="49" spans="2:15" ht="12" customHeight="1" x14ac:dyDescent="0.15">
      <c r="B49" s="17" t="s">
        <v>91</v>
      </c>
      <c r="C49" s="115" t="s">
        <v>189</v>
      </c>
      <c r="D49" s="6"/>
      <c r="E49" s="7"/>
      <c r="F49" s="26" t="s">
        <v>66</v>
      </c>
      <c r="G49" s="34"/>
      <c r="H49" s="30"/>
      <c r="I49" s="30"/>
      <c r="J49" s="30"/>
      <c r="K49" s="168"/>
      <c r="L49" s="158"/>
      <c r="M49" s="162"/>
      <c r="N49" s="162"/>
      <c r="O49" s="163"/>
    </row>
    <row r="50" spans="2:15" ht="12" customHeight="1" x14ac:dyDescent="0.15">
      <c r="B50" s="17" t="s">
        <v>92</v>
      </c>
      <c r="C50" s="131" t="s">
        <v>61</v>
      </c>
      <c r="D50" s="6"/>
      <c r="E50" s="7"/>
      <c r="F50" s="26"/>
      <c r="G50" s="34"/>
      <c r="H50" s="30"/>
      <c r="I50" s="30"/>
      <c r="J50" s="30"/>
      <c r="K50" s="168"/>
      <c r="L50" s="158"/>
      <c r="M50" s="159"/>
      <c r="N50" s="159"/>
      <c r="O50" s="164"/>
    </row>
    <row r="51" spans="2:15" ht="12" customHeight="1" x14ac:dyDescent="0.15">
      <c r="B51" s="17" t="s">
        <v>93</v>
      </c>
      <c r="C51" s="115"/>
      <c r="D51" s="6"/>
      <c r="E51" s="7"/>
      <c r="F51" s="26" t="s">
        <v>94</v>
      </c>
      <c r="G51" s="34"/>
      <c r="H51" s="30"/>
      <c r="I51" s="32"/>
      <c r="J51" s="30"/>
      <c r="K51" s="168"/>
      <c r="L51" s="158"/>
      <c r="M51" s="159"/>
      <c r="N51" s="159"/>
      <c r="O51" s="164"/>
    </row>
    <row r="52" spans="2:15" ht="12" customHeight="1" thickBot="1" x14ac:dyDescent="0.2">
      <c r="B52" s="18"/>
      <c r="C52" s="116"/>
      <c r="D52" s="117"/>
      <c r="E52" s="118"/>
      <c r="F52" s="33"/>
      <c r="G52" s="34"/>
      <c r="H52" s="30"/>
      <c r="I52" s="32"/>
      <c r="J52" s="30"/>
      <c r="K52" s="168"/>
      <c r="L52" s="158"/>
      <c r="M52" s="159"/>
      <c r="N52" s="159"/>
      <c r="O52" s="164"/>
    </row>
    <row r="53" spans="2:15" ht="12" customHeight="1" x14ac:dyDescent="0.15">
      <c r="B53" s="19" t="s">
        <v>188</v>
      </c>
      <c r="C53" s="110" t="s">
        <v>126</v>
      </c>
      <c r="D53" s="8"/>
      <c r="E53" s="9"/>
      <c r="F53" s="26" t="s">
        <v>191</v>
      </c>
      <c r="G53" s="34"/>
      <c r="H53" s="43"/>
      <c r="I53" s="43"/>
      <c r="J53" s="43"/>
      <c r="K53" s="26" t="s">
        <v>74</v>
      </c>
      <c r="L53" s="158"/>
      <c r="M53" s="159"/>
      <c r="N53" s="159"/>
      <c r="O53" s="164"/>
    </row>
    <row r="54" spans="2:15" ht="12" customHeight="1" x14ac:dyDescent="0.15">
      <c r="B54" s="20" t="s">
        <v>91</v>
      </c>
      <c r="C54" s="129" t="s">
        <v>190</v>
      </c>
      <c r="D54" s="10"/>
      <c r="E54" s="112"/>
      <c r="F54" s="33" t="s">
        <v>192</v>
      </c>
      <c r="G54" s="34"/>
      <c r="H54" s="43"/>
      <c r="I54" s="43"/>
      <c r="J54" s="43"/>
      <c r="K54" s="26" t="s">
        <v>194</v>
      </c>
      <c r="L54" s="158"/>
      <c r="M54" s="159"/>
      <c r="N54" s="159"/>
      <c r="O54" s="164"/>
    </row>
    <row r="55" spans="2:15" ht="12" customHeight="1" x14ac:dyDescent="0.15">
      <c r="B55" s="20" t="s">
        <v>125</v>
      </c>
      <c r="C55" s="130" t="s">
        <v>127</v>
      </c>
      <c r="D55" s="10"/>
      <c r="E55" s="112"/>
      <c r="F55" s="33" t="s">
        <v>193</v>
      </c>
      <c r="G55" s="34"/>
      <c r="H55" s="30"/>
      <c r="I55" s="32"/>
      <c r="J55" s="30"/>
      <c r="K55" s="35" t="s">
        <v>4</v>
      </c>
      <c r="L55" s="165"/>
      <c r="M55" s="166"/>
      <c r="N55" s="166"/>
      <c r="O55" s="167"/>
    </row>
    <row r="56" spans="2:15" ht="12" customHeight="1" x14ac:dyDescent="0.15">
      <c r="B56" s="20" t="s">
        <v>93</v>
      </c>
      <c r="C56" s="111"/>
      <c r="D56" s="10"/>
      <c r="E56" s="112"/>
      <c r="F56" s="26"/>
      <c r="G56" s="34"/>
      <c r="H56" s="30"/>
      <c r="I56" s="30"/>
      <c r="J56" s="43"/>
      <c r="K56" s="108"/>
      <c r="L56" s="158"/>
      <c r="M56" s="159"/>
      <c r="N56" s="159"/>
      <c r="O56" s="31"/>
    </row>
    <row r="57" spans="2:15" ht="12" customHeight="1" thickBot="1" x14ac:dyDescent="0.2">
      <c r="B57" s="21"/>
      <c r="C57" s="113"/>
      <c r="D57" s="11"/>
      <c r="E57" s="12"/>
      <c r="F57" s="36"/>
      <c r="G57" s="38"/>
      <c r="H57" s="37"/>
      <c r="I57" s="37"/>
      <c r="J57" s="44"/>
      <c r="K57" s="109" t="s">
        <v>2</v>
      </c>
      <c r="L57" s="160"/>
      <c r="M57" s="161"/>
      <c r="N57" s="161"/>
      <c r="O57" s="39" t="s">
        <v>179</v>
      </c>
    </row>
    <row r="58" spans="2:15" ht="12" customHeight="1" x14ac:dyDescent="0.15">
      <c r="H58" s="4"/>
      <c r="I58" s="4"/>
      <c r="J58" s="4"/>
    </row>
    <row r="59" spans="2:15" ht="12" customHeight="1" x14ac:dyDescent="0.15">
      <c r="J59" s="4"/>
    </row>
  </sheetData>
  <sheetProtection algorithmName="SHA-512" hashValue="GzOcSv6EdgMApiKdnLQZ49+xoVCnXuEL/kFEMAbR9mAOklm6Et6HdIPHGDhxY/gwfqChrlEfvFajvF+kqkkKDA==" saltValue="/h4EK8B/dYiY1pPl6YalwA==" spinCount="100000" sheet="1" objects="1" scenarios="1"/>
  <sortState xmlns:xlrd2="http://schemas.microsoft.com/office/spreadsheetml/2017/richdata2" ref="B10:D42">
    <sortCondition ref="B10:B42"/>
  </sortState>
  <mergeCells count="5">
    <mergeCell ref="B46:O46"/>
    <mergeCell ref="B8:F8"/>
    <mergeCell ref="G8:O8"/>
    <mergeCell ref="J6:L6"/>
    <mergeCell ref="N6:O6"/>
  </mergeCells>
  <phoneticPr fontId="0" type="noConversion"/>
  <conditionalFormatting sqref="F10:F45">
    <cfRule type="cellIs" dxfId="32" priority="17" operator="equal">
      <formula>"EXPIRED"</formula>
    </cfRule>
  </conditionalFormatting>
  <conditionalFormatting sqref="G10:I45">
    <cfRule type="cellIs" dxfId="31" priority="5" operator="lessThan">
      <formula>12</formula>
    </cfRule>
    <cfRule type="cellIs" dxfId="30" priority="6" operator="greaterThanOrEqual">
      <formula>12</formula>
    </cfRule>
  </conditionalFormatting>
  <conditionalFormatting sqref="J10:J45">
    <cfRule type="cellIs" dxfId="29" priority="20" operator="greaterThan">
      <formula>0</formula>
    </cfRule>
  </conditionalFormatting>
  <conditionalFormatting sqref="K10:K45">
    <cfRule type="cellIs" dxfId="28" priority="14" operator="greaterThanOrEqual">
      <formula>24</formula>
    </cfRule>
    <cfRule type="cellIs" dxfId="27" priority="23" operator="lessThan">
      <formula>24</formula>
    </cfRule>
  </conditionalFormatting>
  <conditionalFormatting sqref="L10:L45">
    <cfRule type="cellIs" dxfId="26" priority="24" operator="lessThan">
      <formula>12</formula>
    </cfRule>
    <cfRule type="cellIs" dxfId="25" priority="25" operator="greaterThanOrEqual">
      <formula>12</formula>
    </cfRule>
  </conditionalFormatting>
  <conditionalFormatting sqref="M10:M45">
    <cfRule type="cellIs" dxfId="24" priority="11" operator="greaterThanOrEqual">
      <formula>2</formula>
    </cfRule>
    <cfRule type="cellIs" dxfId="23" priority="19" operator="lessThan">
      <formula>2</formula>
    </cfRule>
  </conditionalFormatting>
  <conditionalFormatting sqref="O10:O45">
    <cfRule type="cellIs" dxfId="22" priority="18" operator="equal">
      <formula>"NO"</formula>
    </cfRule>
  </conditionalFormatting>
  <dataValidations count="3">
    <dataValidation type="list" allowBlank="1" showInputMessage="1" showErrorMessage="1" promptTitle="TESTING" sqref="E10:E45" xr:uid="{4562E6DA-5412-4C5C-83E9-A3837EB52203}">
      <formula1>$P$10:$P$15</formula1>
    </dataValidation>
    <dataValidation type="list" showInputMessage="1" showErrorMessage="1" sqref="N10:N45" xr:uid="{7558058B-FAFF-44D3-8BB2-400ECDE15439}">
      <formula1>$P$20:$P$24</formula1>
    </dataValidation>
    <dataValidation type="list" allowBlank="1" showInputMessage="1" showErrorMessage="1" sqref="O10:O45" xr:uid="{7711400A-A5EE-4C03-8B45-A5BB926A6D00}">
      <formula1>$P$17:$P$18</formula1>
    </dataValidation>
  </dataValidations>
  <hyperlinks>
    <hyperlink ref="C55" r:id="rId1" xr:uid="{09E170DE-E7D0-4F08-9D60-9FB36EB12184}"/>
    <hyperlink ref="C50" r:id="rId2" xr:uid="{3D132B2B-A9DA-46B3-A52C-BD152775251E}"/>
  </hyperlinks>
  <pageMargins left="0.45" right="0.45" top="0.3" bottom="0.5" header="0.26" footer="0.26"/>
  <pageSetup scale="83" orientation="portrait" r:id="rId3"/>
  <headerFooter alignWithMargins="0">
    <oddFooter>&amp;C&amp;"Arial,Italic"&amp;9If you have any questions, please contact me.  We, on behalf of the ACHA, will make all final rulings regarding player eligibility.                &amp;"Arial,Bold"Brian and Chris</oddFooter>
  </headerFooter>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B3E39-2B81-43A5-A6B7-02A5C48EF95E}">
  <sheetPr>
    <pageSetUpPr fitToPage="1"/>
  </sheetPr>
  <dimension ref="A1:L53"/>
  <sheetViews>
    <sheetView tabSelected="1" workbookViewId="0">
      <selection activeCell="D11" sqref="D11"/>
    </sheetView>
  </sheetViews>
  <sheetFormatPr baseColWidth="10" defaultColWidth="9.1640625" defaultRowHeight="13" x14ac:dyDescent="0.15"/>
  <cols>
    <col min="1" max="1" width="20.5" style="69" customWidth="1"/>
    <col min="2" max="2" width="19.5" style="69" customWidth="1"/>
    <col min="3" max="3" width="20.5" style="69" customWidth="1"/>
    <col min="4" max="4" width="38.1640625" style="69" customWidth="1"/>
    <col min="5" max="5" width="10.83203125" style="69" customWidth="1"/>
    <col min="6" max="14" width="6.6640625" style="69" customWidth="1"/>
    <col min="15" max="16384" width="9.1640625" style="69"/>
  </cols>
  <sheetData>
    <row r="1" spans="1:12" ht="30" customHeight="1" x14ac:dyDescent="0.2">
      <c r="A1" s="207"/>
      <c r="B1" s="208" t="s">
        <v>96</v>
      </c>
      <c r="C1" s="208"/>
      <c r="D1" s="208"/>
      <c r="E1" s="208"/>
      <c r="F1" s="208"/>
      <c r="G1" s="208"/>
      <c r="H1" s="208"/>
    </row>
    <row r="2" spans="1:12" ht="30" customHeight="1" x14ac:dyDescent="0.2">
      <c r="A2" s="207"/>
      <c r="B2" s="209" t="s">
        <v>97</v>
      </c>
      <c r="C2" s="209"/>
      <c r="D2" s="209"/>
      <c r="E2" s="209"/>
      <c r="F2" s="209"/>
      <c r="G2" s="209"/>
      <c r="H2" s="209"/>
    </row>
    <row r="3" spans="1:12" s="70" customFormat="1" ht="30" customHeight="1" x14ac:dyDescent="0.2">
      <c r="A3" s="183" t="s">
        <v>1</v>
      </c>
      <c r="B3" s="210" t="s">
        <v>120</v>
      </c>
      <c r="C3" s="210"/>
      <c r="D3" s="210"/>
      <c r="E3" s="210"/>
      <c r="F3" s="210"/>
      <c r="G3" s="210"/>
      <c r="H3" s="210"/>
      <c r="I3" s="69"/>
      <c r="J3" s="69"/>
      <c r="K3" s="69"/>
      <c r="L3" s="69"/>
    </row>
    <row r="4" spans="1:12" ht="6" customHeight="1" thickBot="1" x14ac:dyDescent="0.2">
      <c r="D4" s="71"/>
    </row>
    <row r="5" spans="1:12" ht="30" customHeight="1" thickBot="1" x14ac:dyDescent="0.2">
      <c r="A5" s="211" t="s">
        <v>6</v>
      </c>
      <c r="B5" s="212"/>
      <c r="C5" s="213"/>
      <c r="D5" s="72" t="s">
        <v>98</v>
      </c>
      <c r="E5" s="214" t="s">
        <v>228</v>
      </c>
      <c r="F5" s="214" t="s">
        <v>137</v>
      </c>
      <c r="G5" s="214" t="s">
        <v>170</v>
      </c>
      <c r="H5" s="214" t="s">
        <v>171</v>
      </c>
    </row>
    <row r="6" spans="1:12" ht="30" customHeight="1" thickBot="1" x14ac:dyDescent="0.2">
      <c r="A6" s="73" t="s">
        <v>99</v>
      </c>
      <c r="B6" s="73" t="s">
        <v>100</v>
      </c>
      <c r="C6" s="73" t="s">
        <v>101</v>
      </c>
      <c r="D6" s="74" t="s">
        <v>102</v>
      </c>
      <c r="E6" s="215"/>
      <c r="F6" s="215"/>
      <c r="G6" s="215"/>
      <c r="H6" s="215"/>
    </row>
    <row r="7" spans="1:12" ht="19" customHeight="1" x14ac:dyDescent="0.2">
      <c r="A7" s="185" t="s">
        <v>103</v>
      </c>
      <c r="B7" s="186"/>
      <c r="C7" s="185"/>
      <c r="D7" s="187"/>
      <c r="E7" s="100" t="s">
        <v>150</v>
      </c>
      <c r="F7" s="100" t="s">
        <v>150</v>
      </c>
      <c r="G7" s="100" t="s">
        <v>150</v>
      </c>
      <c r="H7" s="100" t="s">
        <v>150</v>
      </c>
      <c r="J7" s="86" t="s">
        <v>150</v>
      </c>
    </row>
    <row r="8" spans="1:12" ht="19" customHeight="1" x14ac:dyDescent="0.2">
      <c r="A8" s="188" t="s">
        <v>104</v>
      </c>
      <c r="B8" s="189"/>
      <c r="C8" s="188"/>
      <c r="D8" s="190"/>
      <c r="E8" s="100" t="s">
        <v>151</v>
      </c>
      <c r="F8" s="100" t="s">
        <v>151</v>
      </c>
      <c r="G8" s="100" t="s">
        <v>151</v>
      </c>
      <c r="H8" s="100" t="s">
        <v>151</v>
      </c>
      <c r="J8" s="86" t="s">
        <v>151</v>
      </c>
    </row>
    <row r="9" spans="1:12" ht="19" customHeight="1" x14ac:dyDescent="0.2">
      <c r="A9" s="188"/>
      <c r="B9" s="189"/>
      <c r="C9" s="188"/>
      <c r="D9" s="190"/>
      <c r="E9" s="100"/>
      <c r="F9" s="100"/>
      <c r="G9" s="100"/>
      <c r="H9" s="100"/>
    </row>
    <row r="10" spans="1:12" ht="19" customHeight="1" x14ac:dyDescent="0.2">
      <c r="A10" s="188" t="s">
        <v>107</v>
      </c>
      <c r="B10" s="189"/>
      <c r="C10" s="188"/>
      <c r="D10" s="190"/>
      <c r="E10" s="100"/>
      <c r="F10" s="100"/>
      <c r="G10" s="100"/>
      <c r="H10" s="100"/>
    </row>
    <row r="11" spans="1:12" ht="19" customHeight="1" x14ac:dyDescent="0.2">
      <c r="A11" s="188" t="s">
        <v>105</v>
      </c>
      <c r="B11" s="189"/>
      <c r="C11" s="188"/>
      <c r="D11" s="190"/>
      <c r="E11" s="100"/>
      <c r="F11" s="100"/>
      <c r="G11" s="100"/>
      <c r="H11" s="100"/>
    </row>
    <row r="12" spans="1:12" ht="19" customHeight="1" x14ac:dyDescent="0.2">
      <c r="A12" s="188" t="s">
        <v>106</v>
      </c>
      <c r="B12" s="189"/>
      <c r="C12" s="188"/>
      <c r="D12" s="190"/>
      <c r="E12" s="100"/>
      <c r="F12" s="100"/>
      <c r="G12" s="100"/>
      <c r="H12" s="100"/>
    </row>
    <row r="13" spans="1:12" ht="19" customHeight="1" x14ac:dyDescent="0.2">
      <c r="A13" s="188" t="s">
        <v>107</v>
      </c>
      <c r="B13" s="189"/>
      <c r="C13" s="188"/>
      <c r="D13" s="190"/>
      <c r="E13" s="100"/>
      <c r="F13" s="100"/>
      <c r="G13" s="100"/>
      <c r="H13" s="100"/>
    </row>
    <row r="14" spans="1:12" ht="19" customHeight="1" x14ac:dyDescent="0.2">
      <c r="A14" s="188" t="s">
        <v>108</v>
      </c>
      <c r="B14" s="189"/>
      <c r="C14" s="188"/>
      <c r="D14" s="190"/>
      <c r="E14" s="100"/>
      <c r="F14" s="100"/>
      <c r="G14" s="100"/>
      <c r="H14" s="100"/>
    </row>
    <row r="15" spans="1:12" ht="19" customHeight="1" x14ac:dyDescent="0.2">
      <c r="A15" s="188" t="s">
        <v>109</v>
      </c>
      <c r="B15" s="189"/>
      <c r="C15" s="188"/>
      <c r="D15" s="190"/>
      <c r="E15" s="100"/>
      <c r="F15" s="100"/>
      <c r="G15" s="100"/>
      <c r="H15" s="100"/>
    </row>
    <row r="16" spans="1:12" ht="19" customHeight="1" x14ac:dyDescent="0.2">
      <c r="A16" s="188" t="s">
        <v>121</v>
      </c>
      <c r="B16" s="189"/>
      <c r="C16" s="188"/>
      <c r="D16" s="190"/>
      <c r="E16" s="100"/>
      <c r="F16" s="100"/>
      <c r="G16" s="100"/>
      <c r="H16" s="100"/>
    </row>
    <row r="17" spans="1:8" ht="19" customHeight="1" x14ac:dyDescent="0.2">
      <c r="A17" s="189"/>
      <c r="B17" s="189"/>
      <c r="C17" s="188"/>
      <c r="D17" s="190"/>
      <c r="E17" s="100"/>
      <c r="F17" s="100"/>
      <c r="G17" s="100"/>
      <c r="H17" s="100"/>
    </row>
    <row r="18" spans="1:8" ht="19" customHeight="1" x14ac:dyDescent="0.25">
      <c r="A18" s="189" t="s">
        <v>122</v>
      </c>
      <c r="B18" s="189" t="s">
        <v>123</v>
      </c>
      <c r="C18" s="188">
        <v>714137</v>
      </c>
      <c r="D18" s="191" t="s">
        <v>124</v>
      </c>
      <c r="E18" s="100"/>
      <c r="F18" s="100"/>
      <c r="G18" s="100"/>
      <c r="H18" s="100"/>
    </row>
    <row r="19" spans="1:8" ht="19" customHeight="1" x14ac:dyDescent="0.2">
      <c r="A19" s="189"/>
      <c r="B19" s="189"/>
      <c r="C19" s="188"/>
      <c r="D19" s="190"/>
      <c r="E19" s="100"/>
      <c r="F19" s="100"/>
      <c r="G19" s="100"/>
      <c r="H19" s="100"/>
    </row>
    <row r="20" spans="1:8" ht="19" customHeight="1" x14ac:dyDescent="0.2">
      <c r="A20" s="189"/>
      <c r="B20" s="189"/>
      <c r="C20" s="188"/>
      <c r="D20" s="190"/>
      <c r="E20" s="100"/>
      <c r="F20" s="100"/>
      <c r="G20" s="100"/>
      <c r="H20" s="100"/>
    </row>
    <row r="21" spans="1:8" ht="19" customHeight="1" x14ac:dyDescent="0.2">
      <c r="A21" s="189"/>
      <c r="B21" s="189"/>
      <c r="C21" s="188"/>
      <c r="D21" s="190"/>
      <c r="E21" s="100"/>
      <c r="F21" s="100"/>
      <c r="G21" s="100"/>
      <c r="H21" s="100"/>
    </row>
    <row r="22" spans="1:8" ht="19" customHeight="1" x14ac:dyDescent="0.2">
      <c r="A22" s="189"/>
      <c r="B22" s="189"/>
      <c r="C22" s="188"/>
      <c r="D22" s="190"/>
      <c r="E22" s="100"/>
      <c r="F22" s="100"/>
      <c r="G22" s="100"/>
      <c r="H22" s="100"/>
    </row>
    <row r="23" spans="1:8" ht="19" customHeight="1" x14ac:dyDescent="0.2">
      <c r="A23" s="189"/>
      <c r="B23" s="189"/>
      <c r="C23" s="188"/>
      <c r="D23" s="190"/>
      <c r="E23" s="100"/>
      <c r="F23" s="100"/>
      <c r="G23" s="100"/>
      <c r="H23" s="100"/>
    </row>
    <row r="24" spans="1:8" ht="19" customHeight="1" x14ac:dyDescent="0.2">
      <c r="A24" s="189"/>
      <c r="B24" s="189"/>
      <c r="C24" s="188"/>
      <c r="D24" s="190"/>
      <c r="E24" s="100"/>
      <c r="F24" s="100"/>
      <c r="G24" s="100"/>
      <c r="H24" s="100"/>
    </row>
    <row r="25" spans="1:8" ht="19" customHeight="1" x14ac:dyDescent="0.2">
      <c r="A25" s="189"/>
      <c r="B25" s="189"/>
      <c r="C25" s="188"/>
      <c r="D25" s="190"/>
      <c r="E25" s="100"/>
      <c r="F25" s="100"/>
      <c r="G25" s="100"/>
      <c r="H25" s="100"/>
    </row>
    <row r="26" spans="1:8" ht="19" customHeight="1" x14ac:dyDescent="0.2">
      <c r="A26" s="189"/>
      <c r="B26" s="189"/>
      <c r="C26" s="188"/>
      <c r="D26" s="190"/>
      <c r="E26" s="100"/>
      <c r="F26" s="100"/>
      <c r="G26" s="100"/>
      <c r="H26" s="100"/>
    </row>
    <row r="27" spans="1:8" ht="19" customHeight="1" x14ac:dyDescent="0.2">
      <c r="A27" s="189"/>
      <c r="B27" s="189"/>
      <c r="C27" s="188"/>
      <c r="D27" s="190"/>
      <c r="E27" s="100"/>
      <c r="F27" s="100"/>
      <c r="G27" s="100"/>
      <c r="H27" s="100"/>
    </row>
    <row r="28" spans="1:8" ht="19" customHeight="1" x14ac:dyDescent="0.2">
      <c r="A28" s="189"/>
      <c r="B28" s="189"/>
      <c r="C28" s="188"/>
      <c r="D28" s="190"/>
      <c r="E28" s="100"/>
      <c r="F28" s="100"/>
      <c r="G28" s="100"/>
      <c r="H28" s="100"/>
    </row>
    <row r="29" spans="1:8" ht="19" customHeight="1" x14ac:dyDescent="0.2">
      <c r="A29" s="189"/>
      <c r="B29" s="189"/>
      <c r="C29" s="188"/>
      <c r="D29" s="190"/>
      <c r="E29" s="100"/>
      <c r="F29" s="100"/>
      <c r="G29" s="100"/>
      <c r="H29" s="100"/>
    </row>
    <row r="30" spans="1:8" ht="19" customHeight="1" x14ac:dyDescent="0.2">
      <c r="A30" s="189"/>
      <c r="B30" s="189"/>
      <c r="C30" s="188"/>
      <c r="D30" s="190"/>
      <c r="E30" s="100"/>
      <c r="F30" s="100"/>
      <c r="G30" s="100"/>
      <c r="H30" s="100"/>
    </row>
    <row r="31" spans="1:8" ht="19" customHeight="1" x14ac:dyDescent="0.2">
      <c r="A31" s="189"/>
      <c r="B31" s="189"/>
      <c r="C31" s="188"/>
      <c r="D31" s="190"/>
      <c r="E31" s="100"/>
      <c r="F31" s="100"/>
      <c r="G31" s="100"/>
      <c r="H31" s="100"/>
    </row>
    <row r="32" spans="1:8" ht="19" customHeight="1" x14ac:dyDescent="0.2">
      <c r="A32" s="189"/>
      <c r="B32" s="189"/>
      <c r="C32" s="188"/>
      <c r="D32" s="190"/>
      <c r="E32" s="100"/>
      <c r="F32" s="100"/>
      <c r="G32" s="100"/>
      <c r="H32" s="100"/>
    </row>
    <row r="33" spans="1:8" ht="19" customHeight="1" x14ac:dyDescent="0.2">
      <c r="A33" s="189"/>
      <c r="B33" s="189"/>
      <c r="C33" s="188"/>
      <c r="D33" s="190"/>
      <c r="E33" s="100"/>
      <c r="F33" s="100"/>
      <c r="G33" s="100"/>
      <c r="H33" s="100"/>
    </row>
    <row r="34" spans="1:8" ht="19" customHeight="1" x14ac:dyDescent="0.2">
      <c r="A34" s="189"/>
      <c r="B34" s="189"/>
      <c r="C34" s="188"/>
      <c r="D34" s="190"/>
      <c r="E34" s="100"/>
      <c r="F34" s="100"/>
      <c r="G34" s="100"/>
      <c r="H34" s="100"/>
    </row>
    <row r="35" spans="1:8" ht="19" customHeight="1" x14ac:dyDescent="0.2">
      <c r="A35" s="189"/>
      <c r="B35" s="189"/>
      <c r="C35" s="188"/>
      <c r="D35" s="190"/>
      <c r="E35" s="100"/>
      <c r="F35" s="100"/>
      <c r="G35" s="100"/>
      <c r="H35" s="100"/>
    </row>
    <row r="36" spans="1:8" ht="19" customHeight="1" x14ac:dyDescent="0.2">
      <c r="A36" s="189"/>
      <c r="B36" s="189"/>
      <c r="C36" s="188"/>
      <c r="D36" s="190"/>
      <c r="E36" s="100"/>
      <c r="F36" s="100"/>
      <c r="G36" s="100"/>
      <c r="H36" s="100"/>
    </row>
    <row r="37" spans="1:8" ht="19" customHeight="1" x14ac:dyDescent="0.2">
      <c r="A37" s="189"/>
      <c r="B37" s="189"/>
      <c r="C37" s="188"/>
      <c r="D37" s="190"/>
      <c r="E37" s="100"/>
      <c r="F37" s="100"/>
      <c r="G37" s="100"/>
      <c r="H37" s="100"/>
    </row>
    <row r="38" spans="1:8" ht="19" customHeight="1" x14ac:dyDescent="0.2">
      <c r="A38" s="189"/>
      <c r="B38" s="189"/>
      <c r="C38" s="188"/>
      <c r="D38" s="190"/>
      <c r="E38" s="100"/>
      <c r="F38" s="100"/>
      <c r="G38" s="100"/>
      <c r="H38" s="100"/>
    </row>
    <row r="39" spans="1:8" ht="19" customHeight="1" x14ac:dyDescent="0.2">
      <c r="A39" s="189"/>
      <c r="B39" s="189"/>
      <c r="C39" s="188"/>
      <c r="D39" s="190"/>
      <c r="E39" s="100"/>
      <c r="F39" s="100"/>
      <c r="G39" s="100"/>
      <c r="H39" s="100"/>
    </row>
    <row r="40" spans="1:8" ht="19" customHeight="1" x14ac:dyDescent="0.2">
      <c r="A40" s="189"/>
      <c r="B40" s="189"/>
      <c r="C40" s="188"/>
      <c r="D40" s="190"/>
      <c r="E40" s="100"/>
      <c r="F40" s="100"/>
      <c r="G40" s="100"/>
      <c r="H40" s="100"/>
    </row>
    <row r="41" spans="1:8" ht="19" customHeight="1" x14ac:dyDescent="0.2">
      <c r="A41" s="189"/>
      <c r="B41" s="189"/>
      <c r="C41" s="188"/>
      <c r="D41" s="190"/>
      <c r="E41" s="100"/>
      <c r="F41" s="100"/>
      <c r="G41" s="100"/>
      <c r="H41" s="100"/>
    </row>
    <row r="42" spans="1:8" ht="19" customHeight="1" x14ac:dyDescent="0.2">
      <c r="A42" s="189"/>
      <c r="B42" s="189"/>
      <c r="C42" s="188"/>
      <c r="D42" s="190"/>
      <c r="E42" s="100"/>
      <c r="F42" s="100"/>
      <c r="G42" s="100"/>
      <c r="H42" s="100"/>
    </row>
    <row r="43" spans="1:8" ht="51" customHeight="1" thickBot="1" x14ac:dyDescent="0.25">
      <c r="A43" s="201" t="s">
        <v>168</v>
      </c>
      <c r="B43" s="202"/>
      <c r="C43" s="202"/>
      <c r="D43" s="202"/>
      <c r="E43" s="202"/>
      <c r="F43" s="202"/>
      <c r="G43" s="202"/>
      <c r="H43" s="202"/>
    </row>
    <row r="44" spans="1:8" ht="16" customHeight="1" x14ac:dyDescent="0.15">
      <c r="A44" s="137" t="s">
        <v>188</v>
      </c>
      <c r="B44" s="132" t="s">
        <v>71</v>
      </c>
      <c r="C44" s="84"/>
    </row>
    <row r="45" spans="1:8" ht="16" customHeight="1" x14ac:dyDescent="0.15">
      <c r="A45" s="138" t="s">
        <v>91</v>
      </c>
      <c r="B45" s="133" t="s">
        <v>189</v>
      </c>
      <c r="C45" s="76"/>
    </row>
    <row r="46" spans="1:8" ht="16" customHeight="1" x14ac:dyDescent="0.15">
      <c r="A46" s="138" t="s">
        <v>92</v>
      </c>
      <c r="B46" s="134" t="s">
        <v>61</v>
      </c>
      <c r="C46" s="76"/>
    </row>
    <row r="47" spans="1:8" ht="16" customHeight="1" x14ac:dyDescent="0.15">
      <c r="A47" s="138" t="s">
        <v>93</v>
      </c>
      <c r="B47" s="75"/>
      <c r="C47" s="76"/>
    </row>
    <row r="48" spans="1:8" ht="16" customHeight="1" thickBot="1" x14ac:dyDescent="0.2">
      <c r="A48" s="139"/>
      <c r="B48" s="203"/>
      <c r="C48" s="204"/>
    </row>
    <row r="49" spans="1:12" s="77" customFormat="1" ht="16" customHeight="1" x14ac:dyDescent="0.2">
      <c r="A49" s="140" t="s">
        <v>188</v>
      </c>
      <c r="B49" s="80" t="s">
        <v>126</v>
      </c>
      <c r="C49" s="81"/>
      <c r="D49" s="69"/>
      <c r="E49" s="69"/>
      <c r="F49" s="69"/>
      <c r="H49" s="69"/>
      <c r="I49" s="69"/>
      <c r="J49" s="69"/>
      <c r="K49" s="69"/>
      <c r="L49" s="69"/>
    </row>
    <row r="50" spans="1:12" s="77" customFormat="1" ht="16" customHeight="1" x14ac:dyDescent="0.2">
      <c r="A50" s="141" t="s">
        <v>91</v>
      </c>
      <c r="B50" s="135" t="s">
        <v>190</v>
      </c>
      <c r="C50" s="79"/>
      <c r="D50" s="69"/>
      <c r="E50" s="69"/>
      <c r="F50" s="69"/>
      <c r="H50" s="69"/>
      <c r="I50" s="69"/>
      <c r="J50" s="69"/>
      <c r="K50" s="69"/>
      <c r="L50" s="69"/>
    </row>
    <row r="51" spans="1:12" s="77" customFormat="1" ht="16" customHeight="1" x14ac:dyDescent="0.2">
      <c r="A51" s="141" t="s">
        <v>125</v>
      </c>
      <c r="B51" s="136" t="s">
        <v>127</v>
      </c>
      <c r="C51" s="79"/>
      <c r="D51" s="69"/>
      <c r="E51" s="69"/>
      <c r="F51" s="69"/>
      <c r="H51" s="69"/>
      <c r="I51" s="69"/>
      <c r="J51" s="69"/>
      <c r="K51" s="69"/>
      <c r="L51" s="69"/>
    </row>
    <row r="52" spans="1:12" s="77" customFormat="1" ht="16" customHeight="1" x14ac:dyDescent="0.2">
      <c r="A52" s="141" t="s">
        <v>93</v>
      </c>
      <c r="B52" s="78"/>
      <c r="C52" s="79"/>
      <c r="D52" s="69"/>
      <c r="E52" s="69"/>
      <c r="F52" s="69"/>
      <c r="H52" s="69"/>
      <c r="I52" s="69"/>
      <c r="J52" s="69"/>
      <c r="K52" s="69"/>
      <c r="L52" s="69"/>
    </row>
    <row r="53" spans="1:12" s="77" customFormat="1" ht="16" customHeight="1" thickBot="1" x14ac:dyDescent="0.25">
      <c r="A53" s="142"/>
      <c r="B53" s="205"/>
      <c r="C53" s="206"/>
      <c r="D53" s="69"/>
      <c r="E53" s="69"/>
      <c r="F53" s="69"/>
      <c r="H53" s="69"/>
      <c r="I53" s="69"/>
      <c r="J53" s="69"/>
      <c r="K53" s="69"/>
      <c r="L53" s="69"/>
    </row>
  </sheetData>
  <sheetProtection algorithmName="SHA-512" hashValue="0D3RGj5KG8H9BuKJBxrF+5Dm0zrINqohNjVM/8cjWujAg8H13iRlLxiMkdoab4/GDg4SxQ49T0CNccgdmnBoRg==" saltValue="4dK8qVQMuQ3QeKOuBuqhUw==" spinCount="100000" sheet="1" objects="1" scenarios="1"/>
  <mergeCells count="12">
    <mergeCell ref="A43:H43"/>
    <mergeCell ref="B48:C48"/>
    <mergeCell ref="B53:C53"/>
    <mergeCell ref="A1:A2"/>
    <mergeCell ref="B1:H1"/>
    <mergeCell ref="B2:H2"/>
    <mergeCell ref="B3:H3"/>
    <mergeCell ref="A5:C5"/>
    <mergeCell ref="F5:F6"/>
    <mergeCell ref="G5:G6"/>
    <mergeCell ref="H5:H6"/>
    <mergeCell ref="E5:E6"/>
  </mergeCells>
  <conditionalFormatting sqref="E7:H42">
    <cfRule type="cellIs" dxfId="21" priority="1" operator="equal">
      <formula>"NO"</formula>
    </cfRule>
  </conditionalFormatting>
  <dataValidations count="1">
    <dataValidation type="list" allowBlank="1" showInputMessage="1" showErrorMessage="1" sqref="E7:H42" xr:uid="{AABBBA6F-359F-464E-B33C-82D444288A14}">
      <formula1>$J$7:$J$8</formula1>
    </dataValidation>
  </dataValidations>
  <hyperlinks>
    <hyperlink ref="B46" r:id="rId1" xr:uid="{3D67B13E-3A3E-4A28-9B8B-0DFE4CFB74FC}"/>
    <hyperlink ref="B51" r:id="rId2" xr:uid="{35DB9202-B11D-4114-940A-494C76A2B87E}"/>
  </hyperlinks>
  <pageMargins left="0.5" right="0.5" top="0.5" bottom="0.28999999999999998" header="0.26" footer="0.26"/>
  <pageSetup scale="74"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E67D4-12E1-41B3-8E39-DD132E56D61A}">
  <dimension ref="A1:A32"/>
  <sheetViews>
    <sheetView workbookViewId="0">
      <selection activeCell="C13" sqref="C13"/>
    </sheetView>
  </sheetViews>
  <sheetFormatPr baseColWidth="10" defaultColWidth="11" defaultRowHeight="30" customHeight="1" x14ac:dyDescent="0.2"/>
  <cols>
    <col min="1" max="1" width="98.1640625" style="179" customWidth="1"/>
    <col min="2" max="16384" width="11" style="179"/>
  </cols>
  <sheetData>
    <row r="1" spans="1:1" ht="30" customHeight="1" x14ac:dyDescent="0.2">
      <c r="A1" s="182" t="s">
        <v>206</v>
      </c>
    </row>
    <row r="2" spans="1:1" ht="15" customHeight="1" x14ac:dyDescent="0.2">
      <c r="A2" s="175"/>
    </row>
    <row r="3" spans="1:1" ht="15" customHeight="1" x14ac:dyDescent="0.2">
      <c r="A3" s="176" t="s">
        <v>207</v>
      </c>
    </row>
    <row r="4" spans="1:1" ht="60" customHeight="1" x14ac:dyDescent="0.2">
      <c r="A4" s="177" t="s">
        <v>226</v>
      </c>
    </row>
    <row r="5" spans="1:1" ht="15" customHeight="1" x14ac:dyDescent="0.2">
      <c r="A5" s="177"/>
    </row>
    <row r="6" spans="1:1" ht="15" customHeight="1" x14ac:dyDescent="0.2">
      <c r="A6" s="176" t="s">
        <v>208</v>
      </c>
    </row>
    <row r="7" spans="1:1" ht="30" customHeight="1" x14ac:dyDescent="0.2">
      <c r="A7" s="178" t="s">
        <v>209</v>
      </c>
    </row>
    <row r="8" spans="1:1" ht="30" customHeight="1" x14ac:dyDescent="0.2">
      <c r="A8" s="178" t="s">
        <v>210</v>
      </c>
    </row>
    <row r="9" spans="1:1" ht="30" customHeight="1" x14ac:dyDescent="0.2">
      <c r="A9" s="178" t="s">
        <v>211</v>
      </c>
    </row>
    <row r="10" spans="1:1" ht="15" customHeight="1" x14ac:dyDescent="0.2">
      <c r="A10" s="177"/>
    </row>
    <row r="11" spans="1:1" ht="15" customHeight="1" x14ac:dyDescent="0.2">
      <c r="A11" s="176" t="s">
        <v>212</v>
      </c>
    </row>
    <row r="12" spans="1:1" ht="30" customHeight="1" x14ac:dyDescent="0.2">
      <c r="A12" s="178" t="s">
        <v>213</v>
      </c>
    </row>
    <row r="13" spans="1:1" ht="45" customHeight="1" x14ac:dyDescent="0.2">
      <c r="A13" s="178" t="s">
        <v>214</v>
      </c>
    </row>
    <row r="14" spans="1:1" ht="30" customHeight="1" x14ac:dyDescent="0.2">
      <c r="A14" s="178" t="s">
        <v>215</v>
      </c>
    </row>
    <row r="15" spans="1:1" ht="15" customHeight="1" x14ac:dyDescent="0.2">
      <c r="A15" s="177"/>
    </row>
    <row r="16" spans="1:1" ht="15" customHeight="1" x14ac:dyDescent="0.2">
      <c r="A16" s="176" t="s">
        <v>216</v>
      </c>
    </row>
    <row r="17" spans="1:1" ht="30" customHeight="1" x14ac:dyDescent="0.2">
      <c r="A17" s="180" t="s">
        <v>217</v>
      </c>
    </row>
    <row r="18" spans="1:1" ht="30" customHeight="1" x14ac:dyDescent="0.2">
      <c r="A18" s="178" t="s">
        <v>218</v>
      </c>
    </row>
    <row r="19" spans="1:1" ht="30" customHeight="1" x14ac:dyDescent="0.2">
      <c r="A19" s="178" t="s">
        <v>219</v>
      </c>
    </row>
    <row r="20" spans="1:1" ht="30" customHeight="1" x14ac:dyDescent="0.2">
      <c r="A20" s="178" t="s">
        <v>220</v>
      </c>
    </row>
    <row r="21" spans="1:1" ht="15" customHeight="1" x14ac:dyDescent="0.2">
      <c r="A21" s="177"/>
    </row>
    <row r="22" spans="1:1" ht="15" customHeight="1" x14ac:dyDescent="0.2">
      <c r="A22" s="176" t="s">
        <v>221</v>
      </c>
    </row>
    <row r="23" spans="1:1" ht="30" customHeight="1" x14ac:dyDescent="0.2">
      <c r="A23" s="181" t="s">
        <v>227</v>
      </c>
    </row>
    <row r="24" spans="1:1" ht="30" customHeight="1" x14ac:dyDescent="0.2">
      <c r="A24" s="178" t="s">
        <v>222</v>
      </c>
    </row>
    <row r="25" spans="1:1" ht="30" customHeight="1" x14ac:dyDescent="0.2">
      <c r="A25" s="178" t="s">
        <v>223</v>
      </c>
    </row>
    <row r="26" spans="1:1" ht="30" customHeight="1" x14ac:dyDescent="0.2">
      <c r="A26" s="178" t="s">
        <v>224</v>
      </c>
    </row>
    <row r="27" spans="1:1" ht="30" customHeight="1" x14ac:dyDescent="0.2">
      <c r="A27" s="178" t="s">
        <v>225</v>
      </c>
    </row>
    <row r="28" spans="1:1" ht="10" customHeight="1" x14ac:dyDescent="0.2"/>
    <row r="29" spans="1:1" ht="10" customHeight="1" x14ac:dyDescent="0.2"/>
    <row r="30" spans="1:1" ht="10" customHeight="1" x14ac:dyDescent="0.2"/>
    <row r="31" spans="1:1" ht="10" customHeight="1" x14ac:dyDescent="0.2"/>
    <row r="32" spans="1:1" ht="10" customHeight="1" x14ac:dyDescent="0.2"/>
  </sheetData>
  <sheetProtection algorithmName="SHA-512" hashValue="iD2XZbKiPD2wN+7Lp4k5Lpha122CQ9DiuOitwyOQFTRXWKg0nDBDbrnZfJ27TAGRX5k9H4pX7hmwbd4b7H9lTw==" saltValue="OjU60pUY2aXH/0ebQ7Katw==" spinCount="100000" sheet="1" objects="1" scenarios="1"/>
  <pageMargins left="0.5" right="0.5" top="0.5" bottom="0.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AA44"/>
  <sheetViews>
    <sheetView workbookViewId="0">
      <selection activeCell="R24" sqref="R24"/>
    </sheetView>
  </sheetViews>
  <sheetFormatPr baseColWidth="10" defaultColWidth="8.83203125" defaultRowHeight="13" x14ac:dyDescent="0.15"/>
  <cols>
    <col min="1" max="1" width="3.6640625" customWidth="1"/>
    <col min="2" max="2" width="15.6640625" customWidth="1"/>
    <col min="3" max="4" width="10.6640625" customWidth="1"/>
    <col min="5" max="6" width="8.6640625" customWidth="1"/>
    <col min="7" max="9" width="6.6640625" customWidth="1"/>
    <col min="10" max="10" width="4.6640625" customWidth="1"/>
    <col min="11" max="11" width="6.6640625" customWidth="1"/>
    <col min="12" max="12" width="5" customWidth="1"/>
    <col min="13" max="13" width="5.6640625" customWidth="1"/>
    <col min="14" max="15" width="5.5" customWidth="1"/>
    <col min="16" max="16" width="9.5" customWidth="1"/>
    <col min="17" max="20" width="13.6640625" customWidth="1"/>
    <col min="21" max="21" width="6.6640625" customWidth="1"/>
  </cols>
  <sheetData>
    <row r="1" spans="1:18" s="3" customFormat="1" ht="30" customHeight="1" thickBot="1" x14ac:dyDescent="0.25">
      <c r="A1"/>
      <c r="C1" s="90"/>
      <c r="D1" s="90" t="s">
        <v>75</v>
      </c>
      <c r="E1" s="5"/>
      <c r="F1" s="5"/>
      <c r="G1" s="5"/>
      <c r="H1" s="5"/>
      <c r="I1" s="5"/>
      <c r="J1" s="5"/>
      <c r="K1" s="5"/>
      <c r="L1" s="5"/>
      <c r="M1" s="5"/>
      <c r="N1" s="5"/>
      <c r="O1" s="5"/>
      <c r="P1" s="5"/>
    </row>
    <row r="2" spans="1:18" ht="12" customHeight="1" thickBot="1" x14ac:dyDescent="0.2">
      <c r="E2" s="2"/>
      <c r="F2" s="2"/>
      <c r="G2" s="2"/>
      <c r="H2" s="2"/>
      <c r="I2" s="2"/>
      <c r="J2" s="2"/>
      <c r="M2" s="1"/>
      <c r="O2" s="1"/>
    </row>
    <row r="3" spans="1:18" s="4" customFormat="1" ht="12" customHeight="1" x14ac:dyDescent="0.15">
      <c r="A3"/>
      <c r="B3" s="13" t="s">
        <v>1</v>
      </c>
      <c r="C3" s="147"/>
      <c r="D3" s="147"/>
      <c r="E3" s="147"/>
      <c r="F3" s="148"/>
      <c r="G3" s="22" t="s">
        <v>73</v>
      </c>
      <c r="H3" s="89"/>
      <c r="I3" s="23"/>
      <c r="J3" s="222"/>
      <c r="K3" s="223"/>
      <c r="L3" s="223"/>
      <c r="M3" s="223"/>
      <c r="N3" s="223"/>
      <c r="O3" s="223"/>
      <c r="P3" s="224"/>
    </row>
    <row r="4" spans="1:18" s="4" customFormat="1" ht="12" customHeight="1" x14ac:dyDescent="0.15">
      <c r="A4"/>
      <c r="B4" s="87" t="s">
        <v>160</v>
      </c>
      <c r="C4" s="149"/>
      <c r="D4" s="149"/>
      <c r="E4" s="149"/>
      <c r="F4" s="150"/>
      <c r="G4" s="24" t="s">
        <v>3</v>
      </c>
      <c r="H4" s="34"/>
      <c r="I4" s="25"/>
      <c r="J4" s="225"/>
      <c r="K4" s="226"/>
      <c r="L4" s="226"/>
      <c r="M4" s="226"/>
      <c r="N4" s="226"/>
      <c r="O4" s="226"/>
      <c r="P4" s="227"/>
    </row>
    <row r="5" spans="1:18" s="4" customFormat="1" ht="12" customHeight="1" x14ac:dyDescent="0.15">
      <c r="A5"/>
      <c r="B5" s="14" t="s">
        <v>3</v>
      </c>
      <c r="C5" s="149"/>
      <c r="D5" s="149"/>
      <c r="E5" s="149"/>
      <c r="F5" s="150"/>
      <c r="G5" s="26" t="s">
        <v>0</v>
      </c>
      <c r="H5" s="34"/>
      <c r="I5" s="25"/>
      <c r="J5" s="225"/>
      <c r="K5" s="226"/>
      <c r="L5" s="226"/>
      <c r="M5" s="226"/>
      <c r="N5" s="226"/>
      <c r="O5" s="226"/>
      <c r="P5" s="227"/>
    </row>
    <row r="6" spans="1:18" ht="12" customHeight="1" thickBot="1" x14ac:dyDescent="0.2">
      <c r="B6" s="15" t="s">
        <v>0</v>
      </c>
      <c r="C6" s="151"/>
      <c r="D6" s="152"/>
      <c r="E6" s="152"/>
      <c r="F6" s="153"/>
      <c r="G6" s="27" t="s">
        <v>88</v>
      </c>
      <c r="H6" s="88"/>
      <c r="I6" s="88" t="s">
        <v>89</v>
      </c>
      <c r="J6" s="200"/>
      <c r="K6" s="200"/>
      <c r="L6" s="200"/>
      <c r="M6" s="200"/>
      <c r="N6" s="45" t="s">
        <v>90</v>
      </c>
      <c r="O6" s="236"/>
      <c r="P6" s="237"/>
    </row>
    <row r="7" spans="1:18" ht="14" thickBot="1" x14ac:dyDescent="0.2">
      <c r="E7" s="2"/>
      <c r="F7" s="2"/>
      <c r="J7" s="2"/>
      <c r="M7" s="1"/>
      <c r="O7" s="1"/>
    </row>
    <row r="8" spans="1:18" ht="14.75" customHeight="1" thickBot="1" x14ac:dyDescent="0.2">
      <c r="A8" s="93"/>
      <c r="B8" s="194" t="s">
        <v>6</v>
      </c>
      <c r="C8" s="195"/>
      <c r="D8" s="195"/>
      <c r="E8" s="195"/>
      <c r="F8" s="196"/>
      <c r="G8" s="228" t="s">
        <v>69</v>
      </c>
      <c r="H8" s="229"/>
      <c r="I8" s="229"/>
      <c r="J8" s="229"/>
      <c r="K8" s="229"/>
      <c r="L8" s="229"/>
      <c r="M8" s="229"/>
      <c r="N8" s="229"/>
      <c r="O8" s="229"/>
      <c r="P8" s="229"/>
    </row>
    <row r="9" spans="1:18" ht="80" customHeight="1" thickBot="1" x14ac:dyDescent="0.2">
      <c r="A9" s="93"/>
      <c r="B9" s="94" t="s">
        <v>155</v>
      </c>
      <c r="C9" s="94" t="s">
        <v>156</v>
      </c>
      <c r="D9" s="94" t="s">
        <v>157</v>
      </c>
      <c r="E9" s="94" t="s">
        <v>158</v>
      </c>
      <c r="F9" s="95" t="s">
        <v>159</v>
      </c>
      <c r="G9" s="230" t="s">
        <v>180</v>
      </c>
      <c r="H9" s="230"/>
      <c r="I9" s="230"/>
      <c r="J9" s="230"/>
      <c r="K9" s="230" t="s">
        <v>181</v>
      </c>
      <c r="L9" s="230"/>
      <c r="M9" s="230"/>
      <c r="N9" s="231" t="s">
        <v>182</v>
      </c>
      <c r="O9" s="232"/>
      <c r="P9" s="233"/>
    </row>
    <row r="10" spans="1:18" ht="20" customHeight="1" x14ac:dyDescent="0.15">
      <c r="A10" s="97">
        <v>1</v>
      </c>
      <c r="B10" s="102"/>
      <c r="C10" s="102"/>
      <c r="D10" s="103"/>
      <c r="E10" s="99"/>
      <c r="F10" s="92" t="b">
        <f t="shared" ref="F10:F16" si="0">IF(E10="2026-2027","2030-2031",IF(E10="2025-2026","2029-2030",IF(E10="2024-2025","2028-2029",IF(E10="2023-2024","2027-2028",IF(E10="2022-2023","2026-2027",IF(E10="2021-2022","EXPIRED"))))))</f>
        <v>0</v>
      </c>
      <c r="G10" s="219"/>
      <c r="H10" s="220"/>
      <c r="I10" s="220"/>
      <c r="J10" s="221"/>
      <c r="K10" s="219">
        <v>0</v>
      </c>
      <c r="L10" s="220"/>
      <c r="M10" s="221"/>
      <c r="N10" s="216">
        <v>0</v>
      </c>
      <c r="O10" s="217"/>
      <c r="P10" s="218"/>
    </row>
    <row r="11" spans="1:18" ht="20" customHeight="1" x14ac:dyDescent="0.15">
      <c r="A11" s="102">
        <f>1+A10</f>
        <v>2</v>
      </c>
      <c r="B11" s="102"/>
      <c r="C11" s="102"/>
      <c r="D11" s="103"/>
      <c r="E11" s="99"/>
      <c r="F11" s="92" t="b">
        <f t="shared" si="0"/>
        <v>0</v>
      </c>
      <c r="G11" s="219"/>
      <c r="H11" s="220"/>
      <c r="I11" s="220"/>
      <c r="J11" s="221"/>
      <c r="K11" s="219">
        <v>0</v>
      </c>
      <c r="L11" s="220"/>
      <c r="M11" s="221"/>
      <c r="N11" s="216">
        <v>0</v>
      </c>
      <c r="O11" s="217"/>
      <c r="P11" s="218"/>
    </row>
    <row r="12" spans="1:18" ht="20" customHeight="1" x14ac:dyDescent="0.15">
      <c r="A12" s="102">
        <f t="shared" ref="A12:A19" si="1">1+A11</f>
        <v>3</v>
      </c>
      <c r="B12" s="102"/>
      <c r="C12" s="102"/>
      <c r="D12" s="103"/>
      <c r="E12" s="99"/>
      <c r="F12" s="92" t="b">
        <f t="shared" si="0"/>
        <v>0</v>
      </c>
      <c r="G12" s="219"/>
      <c r="H12" s="220"/>
      <c r="I12" s="220"/>
      <c r="J12" s="221"/>
      <c r="K12" s="219">
        <v>0</v>
      </c>
      <c r="L12" s="220"/>
      <c r="M12" s="221"/>
      <c r="N12" s="216">
        <v>0</v>
      </c>
      <c r="O12" s="217"/>
      <c r="P12" s="218"/>
    </row>
    <row r="13" spans="1:18" ht="20" customHeight="1" x14ac:dyDescent="0.15">
      <c r="A13" s="102">
        <f t="shared" si="1"/>
        <v>4</v>
      </c>
      <c r="B13" s="102"/>
      <c r="C13" s="102"/>
      <c r="D13" s="103"/>
      <c r="E13" s="99"/>
      <c r="F13" s="92" t="b">
        <f t="shared" si="0"/>
        <v>0</v>
      </c>
      <c r="G13" s="219"/>
      <c r="H13" s="220"/>
      <c r="I13" s="220"/>
      <c r="J13" s="221"/>
      <c r="K13" s="219">
        <v>0</v>
      </c>
      <c r="L13" s="220"/>
      <c r="M13" s="221"/>
      <c r="N13" s="216">
        <v>0</v>
      </c>
      <c r="O13" s="217"/>
      <c r="P13" s="218"/>
      <c r="Q13" s="85" t="s">
        <v>148</v>
      </c>
      <c r="R13" t="s">
        <v>162</v>
      </c>
    </row>
    <row r="14" spans="1:18" ht="20" customHeight="1" x14ac:dyDescent="0.15">
      <c r="A14" s="102">
        <f t="shared" si="1"/>
        <v>5</v>
      </c>
      <c r="B14" s="102"/>
      <c r="C14" s="102"/>
      <c r="D14" s="103"/>
      <c r="E14" s="99"/>
      <c r="F14" s="92" t="b">
        <f t="shared" si="0"/>
        <v>0</v>
      </c>
      <c r="G14" s="219"/>
      <c r="H14" s="220"/>
      <c r="I14" s="220"/>
      <c r="J14" s="221"/>
      <c r="K14" s="219">
        <v>0</v>
      </c>
      <c r="L14" s="220"/>
      <c r="M14" s="221"/>
      <c r="N14" s="216">
        <v>0</v>
      </c>
      <c r="O14" s="217"/>
      <c r="P14" s="218"/>
      <c r="Q14" s="85" t="s">
        <v>144</v>
      </c>
      <c r="R14" t="s">
        <v>145</v>
      </c>
    </row>
    <row r="15" spans="1:18" ht="20" customHeight="1" x14ac:dyDescent="0.15">
      <c r="A15" s="102">
        <f t="shared" si="1"/>
        <v>6</v>
      </c>
      <c r="B15" s="102"/>
      <c r="C15" s="102"/>
      <c r="D15" s="103"/>
      <c r="E15" s="99"/>
      <c r="F15" s="92" t="b">
        <f t="shared" si="0"/>
        <v>0</v>
      </c>
      <c r="G15" s="219"/>
      <c r="H15" s="220"/>
      <c r="I15" s="220"/>
      <c r="J15" s="221"/>
      <c r="K15" s="219">
        <v>0</v>
      </c>
      <c r="L15" s="220"/>
      <c r="M15" s="221"/>
      <c r="N15" s="216">
        <v>0</v>
      </c>
      <c r="O15" s="217"/>
      <c r="P15" s="218"/>
      <c r="Q15" s="85" t="s">
        <v>143</v>
      </c>
      <c r="R15" t="s">
        <v>146</v>
      </c>
    </row>
    <row r="16" spans="1:18" ht="20" customHeight="1" x14ac:dyDescent="0.15">
      <c r="A16" s="102">
        <f t="shared" si="1"/>
        <v>7</v>
      </c>
      <c r="B16" s="102"/>
      <c r="C16" s="102"/>
      <c r="D16" s="103"/>
      <c r="E16" s="99"/>
      <c r="F16" s="92" t="b">
        <f t="shared" si="0"/>
        <v>0</v>
      </c>
      <c r="G16" s="219"/>
      <c r="H16" s="220"/>
      <c r="I16" s="220"/>
      <c r="J16" s="221"/>
      <c r="K16" s="219">
        <v>0</v>
      </c>
      <c r="L16" s="220"/>
      <c r="M16" s="221"/>
      <c r="N16" s="216">
        <v>0</v>
      </c>
      <c r="O16" s="217"/>
      <c r="P16" s="218"/>
      <c r="Q16" s="85" t="s">
        <v>142</v>
      </c>
      <c r="R16" t="s">
        <v>147</v>
      </c>
    </row>
    <row r="17" spans="1:27" ht="20" customHeight="1" x14ac:dyDescent="0.15">
      <c r="A17" s="102">
        <f t="shared" si="1"/>
        <v>8</v>
      </c>
      <c r="B17" s="102"/>
      <c r="C17" s="102"/>
      <c r="D17" s="103"/>
      <c r="E17" s="99"/>
      <c r="F17" s="92" t="b">
        <f t="shared" ref="F17:F30" si="2">IF(E17="2026-2027","2030-2031",IF(E17="2025-2026","2029-2030",IF(E17="2024-2025","2028-2029",IF(E17="2023-2024","2027-2028",IF(E17="2022-2023","2026-2027",IF(E17="2021-2022","EXPIRED"))))))</f>
        <v>0</v>
      </c>
      <c r="G17" s="219"/>
      <c r="H17" s="220"/>
      <c r="I17" s="220"/>
      <c r="J17" s="221"/>
      <c r="K17" s="219">
        <v>0</v>
      </c>
      <c r="L17" s="220"/>
      <c r="M17" s="221"/>
      <c r="N17" s="216">
        <v>0</v>
      </c>
      <c r="O17" s="217"/>
      <c r="P17" s="218"/>
      <c r="Q17" s="85" t="s">
        <v>139</v>
      </c>
      <c r="R17" t="s">
        <v>148</v>
      </c>
    </row>
    <row r="18" spans="1:27" ht="20" customHeight="1" x14ac:dyDescent="0.15">
      <c r="A18" s="102">
        <f t="shared" si="1"/>
        <v>9</v>
      </c>
      <c r="B18" s="102"/>
      <c r="C18" s="102"/>
      <c r="D18" s="103"/>
      <c r="E18" s="99"/>
      <c r="F18" s="92" t="b">
        <f t="shared" si="2"/>
        <v>0</v>
      </c>
      <c r="G18" s="219"/>
      <c r="H18" s="220"/>
      <c r="I18" s="220"/>
      <c r="J18" s="221"/>
      <c r="K18" s="219">
        <v>0</v>
      </c>
      <c r="L18" s="220"/>
      <c r="M18" s="221"/>
      <c r="N18" s="216">
        <v>0</v>
      </c>
      <c r="O18" s="217"/>
      <c r="P18" s="218"/>
      <c r="Q18" s="85" t="s">
        <v>141</v>
      </c>
      <c r="R18" t="s">
        <v>149</v>
      </c>
    </row>
    <row r="19" spans="1:27" ht="20" customHeight="1" thickBot="1" x14ac:dyDescent="0.2">
      <c r="A19" s="102">
        <f t="shared" si="1"/>
        <v>10</v>
      </c>
      <c r="B19" s="102"/>
      <c r="C19" s="102"/>
      <c r="D19" s="103"/>
      <c r="E19" s="99"/>
      <c r="F19" s="92" t="b">
        <f t="shared" si="2"/>
        <v>0</v>
      </c>
      <c r="G19" s="219"/>
      <c r="H19" s="220"/>
      <c r="I19" s="220"/>
      <c r="J19" s="221"/>
      <c r="K19" s="219">
        <v>0</v>
      </c>
      <c r="L19" s="220"/>
      <c r="M19" s="221"/>
      <c r="N19" s="216">
        <v>0</v>
      </c>
      <c r="O19" s="217"/>
      <c r="P19" s="218"/>
      <c r="Q19" s="85" t="s">
        <v>140</v>
      </c>
      <c r="R19" t="s">
        <v>149</v>
      </c>
    </row>
    <row r="20" spans="1:27" ht="20" customHeight="1" thickBot="1" x14ac:dyDescent="0.2">
      <c r="A20" s="124"/>
      <c r="B20" s="247" t="s">
        <v>138</v>
      </c>
      <c r="C20" s="248"/>
      <c r="D20" s="248"/>
      <c r="E20" s="248"/>
      <c r="F20" s="248"/>
      <c r="G20" s="248"/>
      <c r="H20" s="248"/>
      <c r="I20" s="248"/>
      <c r="J20" s="248"/>
      <c r="K20" s="248"/>
      <c r="L20" s="248"/>
      <c r="M20" s="248"/>
      <c r="N20" s="248"/>
      <c r="O20" s="248"/>
      <c r="P20" s="249"/>
    </row>
    <row r="21" spans="1:27" ht="20" customHeight="1" thickBot="1" x14ac:dyDescent="0.2">
      <c r="A21" s="127"/>
      <c r="B21" s="250" t="s">
        <v>183</v>
      </c>
      <c r="C21" s="251"/>
      <c r="D21" s="251"/>
      <c r="E21" s="251"/>
      <c r="F21" s="251"/>
      <c r="G21" s="251"/>
      <c r="H21" s="251"/>
      <c r="I21" s="251"/>
      <c r="J21" s="251"/>
      <c r="K21" s="251"/>
      <c r="L21" s="251"/>
      <c r="M21" s="251"/>
      <c r="N21" s="251"/>
      <c r="O21" s="251"/>
      <c r="P21" s="252"/>
    </row>
    <row r="22" spans="1:27" ht="20" customHeight="1" x14ac:dyDescent="0.15">
      <c r="A22" s="102"/>
      <c r="B22" s="97" t="s">
        <v>116</v>
      </c>
      <c r="C22" s="97" t="s">
        <v>51</v>
      </c>
      <c r="D22" s="99">
        <v>745215</v>
      </c>
      <c r="E22" s="99" t="s">
        <v>144</v>
      </c>
      <c r="F22" s="92" t="str">
        <f t="shared" si="2"/>
        <v>2029-2030</v>
      </c>
      <c r="G22" s="219" t="s">
        <v>76</v>
      </c>
      <c r="H22" s="220"/>
      <c r="I22" s="220"/>
      <c r="J22" s="221"/>
      <c r="K22" s="219">
        <v>25</v>
      </c>
      <c r="L22" s="220"/>
      <c r="M22" s="221"/>
      <c r="N22" s="216">
        <v>1.95</v>
      </c>
      <c r="O22" s="217"/>
      <c r="P22" s="218"/>
    </row>
    <row r="23" spans="1:27" ht="20" customHeight="1" x14ac:dyDescent="0.15">
      <c r="A23" s="102"/>
      <c r="B23" s="102" t="s">
        <v>77</v>
      </c>
      <c r="C23" s="102" t="s">
        <v>46</v>
      </c>
      <c r="D23" s="104">
        <v>720145</v>
      </c>
      <c r="E23" s="99" t="s">
        <v>143</v>
      </c>
      <c r="F23" s="92" t="str">
        <f t="shared" si="2"/>
        <v>2028-2029</v>
      </c>
      <c r="G23" s="219" t="s">
        <v>78</v>
      </c>
      <c r="H23" s="220"/>
      <c r="I23" s="220"/>
      <c r="J23" s="221"/>
      <c r="K23" s="219">
        <v>30</v>
      </c>
      <c r="L23" s="220"/>
      <c r="M23" s="221"/>
      <c r="N23" s="216">
        <v>3.2</v>
      </c>
      <c r="O23" s="217"/>
      <c r="P23" s="218"/>
    </row>
    <row r="24" spans="1:27" ht="20" customHeight="1" x14ac:dyDescent="0.15">
      <c r="A24" s="102"/>
      <c r="B24" s="102" t="s">
        <v>79</v>
      </c>
      <c r="C24" s="102" t="s">
        <v>80</v>
      </c>
      <c r="D24" s="172" t="s">
        <v>81</v>
      </c>
      <c r="E24" s="99" t="s">
        <v>148</v>
      </c>
      <c r="F24" s="92" t="str">
        <f t="shared" si="2"/>
        <v>2030-2031</v>
      </c>
      <c r="G24" s="219" t="s">
        <v>82</v>
      </c>
      <c r="H24" s="220"/>
      <c r="I24" s="220"/>
      <c r="J24" s="221"/>
      <c r="K24" s="219">
        <v>22</v>
      </c>
      <c r="L24" s="220"/>
      <c r="M24" s="221"/>
      <c r="N24" s="216">
        <v>2.0099999999999998</v>
      </c>
      <c r="O24" s="217"/>
      <c r="P24" s="218"/>
    </row>
    <row r="25" spans="1:27" ht="20" customHeight="1" x14ac:dyDescent="0.15">
      <c r="A25" s="102"/>
      <c r="B25" s="102" t="s">
        <v>83</v>
      </c>
      <c r="C25" s="102" t="s">
        <v>84</v>
      </c>
      <c r="D25" s="172" t="s">
        <v>85</v>
      </c>
      <c r="E25" s="99" t="s">
        <v>144</v>
      </c>
      <c r="F25" s="92" t="str">
        <f t="shared" si="2"/>
        <v>2029-2030</v>
      </c>
      <c r="G25" s="219" t="s">
        <v>82</v>
      </c>
      <c r="H25" s="220"/>
      <c r="I25" s="220"/>
      <c r="J25" s="221"/>
      <c r="K25" s="219">
        <v>17</v>
      </c>
      <c r="L25" s="220"/>
      <c r="M25" s="221"/>
      <c r="N25" s="216">
        <v>1.75</v>
      </c>
      <c r="O25" s="217"/>
      <c r="P25" s="218"/>
      <c r="Y25" s="238"/>
      <c r="Z25" s="239"/>
      <c r="AA25" s="240"/>
    </row>
    <row r="26" spans="1:27" ht="20" customHeight="1" x14ac:dyDescent="0.15">
      <c r="A26" s="102"/>
      <c r="B26" s="102" t="s">
        <v>130</v>
      </c>
      <c r="C26" s="102" t="s">
        <v>131</v>
      </c>
      <c r="D26" s="104">
        <v>723987</v>
      </c>
      <c r="E26" s="99" t="s">
        <v>142</v>
      </c>
      <c r="F26" s="92" t="str">
        <f t="shared" si="2"/>
        <v>2027-2028</v>
      </c>
      <c r="G26" s="219" t="s">
        <v>132</v>
      </c>
      <c r="H26" s="220"/>
      <c r="I26" s="220"/>
      <c r="J26" s="221"/>
      <c r="K26" s="219">
        <v>24</v>
      </c>
      <c r="L26" s="220"/>
      <c r="M26" s="221"/>
      <c r="N26" s="216">
        <v>3.2</v>
      </c>
      <c r="O26" s="217"/>
      <c r="P26" s="218"/>
    </row>
    <row r="27" spans="1:27" ht="20" customHeight="1" x14ac:dyDescent="0.15">
      <c r="A27" s="102"/>
      <c r="B27" s="102" t="s">
        <v>134</v>
      </c>
      <c r="C27" s="102" t="s">
        <v>133</v>
      </c>
      <c r="D27" s="104">
        <v>713578</v>
      </c>
      <c r="E27" s="99" t="s">
        <v>139</v>
      </c>
      <c r="F27" s="92" t="str">
        <f t="shared" si="2"/>
        <v>2026-2027</v>
      </c>
      <c r="G27" s="219" t="s">
        <v>135</v>
      </c>
      <c r="H27" s="220"/>
      <c r="I27" s="220"/>
      <c r="J27" s="221"/>
      <c r="K27" s="219">
        <v>26</v>
      </c>
      <c r="L27" s="220"/>
      <c r="M27" s="221"/>
      <c r="N27" s="216">
        <v>3.9990000000000001</v>
      </c>
      <c r="O27" s="217"/>
      <c r="P27" s="218"/>
    </row>
    <row r="28" spans="1:27" ht="20" customHeight="1" x14ac:dyDescent="0.15">
      <c r="A28" s="102"/>
      <c r="B28" s="102" t="s">
        <v>13</v>
      </c>
      <c r="C28" s="102" t="s">
        <v>80</v>
      </c>
      <c r="D28" s="104">
        <v>787658</v>
      </c>
      <c r="E28" s="99" t="s">
        <v>142</v>
      </c>
      <c r="F28" s="92" t="str">
        <f t="shared" si="2"/>
        <v>2027-2028</v>
      </c>
      <c r="G28" s="219" t="s">
        <v>136</v>
      </c>
      <c r="H28" s="220"/>
      <c r="I28" s="220"/>
      <c r="J28" s="221"/>
      <c r="K28" s="219">
        <v>30</v>
      </c>
      <c r="L28" s="220"/>
      <c r="M28" s="221"/>
      <c r="N28" s="216">
        <v>3</v>
      </c>
      <c r="O28" s="217"/>
      <c r="P28" s="218"/>
    </row>
    <row r="29" spans="1:27" ht="20" customHeight="1" x14ac:dyDescent="0.15">
      <c r="A29" s="102"/>
      <c r="B29" s="102" t="s">
        <v>184</v>
      </c>
      <c r="C29" s="102" t="s">
        <v>185</v>
      </c>
      <c r="D29" s="104">
        <v>745958</v>
      </c>
      <c r="E29" s="99" t="s">
        <v>141</v>
      </c>
      <c r="F29" s="92" t="str">
        <f t="shared" si="2"/>
        <v>EXPIRED</v>
      </c>
      <c r="G29" s="219" t="s">
        <v>132</v>
      </c>
      <c r="H29" s="220"/>
      <c r="I29" s="220"/>
      <c r="J29" s="221"/>
      <c r="K29" s="219">
        <v>33</v>
      </c>
      <c r="L29" s="220"/>
      <c r="M29" s="221"/>
      <c r="N29" s="216">
        <v>4.2</v>
      </c>
      <c r="O29" s="217"/>
      <c r="P29" s="218"/>
    </row>
    <row r="30" spans="1:27" ht="20" customHeight="1" thickBot="1" x14ac:dyDescent="0.2">
      <c r="A30" s="102"/>
      <c r="B30" s="123" t="s">
        <v>186</v>
      </c>
      <c r="C30" s="123" t="s">
        <v>187</v>
      </c>
      <c r="D30" s="128">
        <v>735468</v>
      </c>
      <c r="E30" s="125" t="s">
        <v>141</v>
      </c>
      <c r="F30" s="92" t="str">
        <f t="shared" si="2"/>
        <v>EXPIRED</v>
      </c>
      <c r="G30" s="219" t="s">
        <v>132</v>
      </c>
      <c r="H30" s="220"/>
      <c r="I30" s="220"/>
      <c r="J30" s="221"/>
      <c r="K30" s="219">
        <v>34</v>
      </c>
      <c r="L30" s="220"/>
      <c r="M30" s="221"/>
      <c r="N30" s="216">
        <v>3.9</v>
      </c>
      <c r="O30" s="217"/>
      <c r="P30" s="218"/>
    </row>
    <row r="31" spans="1:27" ht="20" customHeight="1" x14ac:dyDescent="0.15">
      <c r="A31" s="241" t="s">
        <v>168</v>
      </c>
      <c r="B31" s="242"/>
      <c r="C31" s="242"/>
      <c r="D31" s="242"/>
      <c r="E31" s="242"/>
      <c r="F31" s="242"/>
      <c r="G31" s="242"/>
      <c r="H31" s="242"/>
      <c r="I31" s="242"/>
      <c r="J31" s="242"/>
      <c r="K31" s="242"/>
      <c r="L31" s="242"/>
      <c r="M31" s="242"/>
      <c r="N31" s="242"/>
      <c r="O31" s="242"/>
      <c r="P31" s="243"/>
    </row>
    <row r="32" spans="1:27" ht="20" customHeight="1" thickBot="1" x14ac:dyDescent="0.2">
      <c r="A32" s="244"/>
      <c r="B32" s="245"/>
      <c r="C32" s="245"/>
      <c r="D32" s="245"/>
      <c r="E32" s="245"/>
      <c r="F32" s="245"/>
      <c r="G32" s="245"/>
      <c r="H32" s="245"/>
      <c r="I32" s="245"/>
      <c r="J32" s="245"/>
      <c r="K32" s="245"/>
      <c r="L32" s="245"/>
      <c r="M32" s="245"/>
      <c r="N32" s="245"/>
      <c r="O32" s="245"/>
      <c r="P32" s="246"/>
    </row>
    <row r="33" spans="2:16" ht="20" customHeight="1" x14ac:dyDescent="0.15">
      <c r="B33" s="16" t="s">
        <v>188</v>
      </c>
      <c r="C33" s="114" t="s">
        <v>71</v>
      </c>
      <c r="D33" s="105"/>
      <c r="E33" s="105"/>
      <c r="F33" s="106"/>
      <c r="G33" s="28" t="s">
        <v>68</v>
      </c>
      <c r="H33" s="40"/>
      <c r="I33" s="40"/>
      <c r="J33" s="40"/>
      <c r="K33" s="40"/>
      <c r="L33" s="51"/>
      <c r="M33" s="41" t="s">
        <v>5</v>
      </c>
      <c r="N33" s="50"/>
      <c r="O33" s="42"/>
      <c r="P33" s="29"/>
    </row>
    <row r="34" spans="2:16" ht="20" customHeight="1" x14ac:dyDescent="0.15">
      <c r="B34" s="17" t="s">
        <v>91</v>
      </c>
      <c r="C34" s="115" t="s">
        <v>189</v>
      </c>
      <c r="D34" s="6"/>
      <c r="E34" s="6"/>
      <c r="F34" s="7"/>
      <c r="G34" s="26" t="s">
        <v>66</v>
      </c>
      <c r="H34" s="30"/>
      <c r="I34" s="30"/>
      <c r="J34" s="30"/>
      <c r="K34" s="30"/>
      <c r="L34" s="52"/>
      <c r="M34" s="173"/>
      <c r="N34" s="158"/>
      <c r="O34" s="162"/>
      <c r="P34" s="164"/>
    </row>
    <row r="35" spans="2:16" ht="20" customHeight="1" x14ac:dyDescent="0.15">
      <c r="B35" s="17" t="s">
        <v>92</v>
      </c>
      <c r="C35" s="131" t="s">
        <v>61</v>
      </c>
      <c r="D35" s="6"/>
      <c r="E35" s="6"/>
      <c r="F35" s="7"/>
      <c r="G35" s="26"/>
      <c r="H35" s="30"/>
      <c r="I35" s="30"/>
      <c r="J35" s="30"/>
      <c r="K35" s="30"/>
      <c r="L35" s="52"/>
      <c r="M35" s="174"/>
      <c r="N35" s="158"/>
      <c r="O35" s="159"/>
      <c r="P35" s="164"/>
    </row>
    <row r="36" spans="2:16" ht="20" customHeight="1" x14ac:dyDescent="0.15">
      <c r="B36" s="17" t="s">
        <v>93</v>
      </c>
      <c r="C36" s="115"/>
      <c r="D36" s="6"/>
      <c r="E36" s="6"/>
      <c r="F36" s="7"/>
      <c r="G36" s="26" t="s">
        <v>94</v>
      </c>
      <c r="H36" s="30"/>
      <c r="I36" s="30"/>
      <c r="J36" s="32"/>
      <c r="K36" s="30"/>
      <c r="L36" s="52"/>
      <c r="M36" s="174"/>
      <c r="N36" s="169" t="s">
        <v>205</v>
      </c>
      <c r="O36" s="159"/>
      <c r="P36" s="164"/>
    </row>
    <row r="37" spans="2:16" ht="20" customHeight="1" thickBot="1" x14ac:dyDescent="0.2">
      <c r="B37" s="18"/>
      <c r="C37" s="116"/>
      <c r="D37" s="117"/>
      <c r="E37" s="117"/>
      <c r="F37" s="118"/>
      <c r="G37" s="33"/>
      <c r="H37" s="30"/>
      <c r="I37" s="30"/>
      <c r="J37" s="32"/>
      <c r="K37" s="30"/>
      <c r="L37" s="52"/>
      <c r="M37" s="174"/>
      <c r="N37" s="158"/>
      <c r="O37" s="159"/>
      <c r="P37" s="164"/>
    </row>
    <row r="38" spans="2:16" ht="20" customHeight="1" x14ac:dyDescent="0.15">
      <c r="B38" s="19" t="s">
        <v>188</v>
      </c>
      <c r="C38" s="110" t="s">
        <v>126</v>
      </c>
      <c r="D38" s="8"/>
      <c r="E38" s="8"/>
      <c r="F38" s="9"/>
      <c r="G38" s="26" t="s">
        <v>191</v>
      </c>
      <c r="H38" s="43"/>
      <c r="I38" s="34"/>
      <c r="J38" s="43"/>
      <c r="K38" s="43"/>
      <c r="L38" s="43"/>
      <c r="M38" s="26" t="s">
        <v>74</v>
      </c>
      <c r="N38" s="158"/>
      <c r="O38" s="159"/>
      <c r="P38" s="164"/>
    </row>
    <row r="39" spans="2:16" ht="20" customHeight="1" x14ac:dyDescent="0.15">
      <c r="B39" s="20" t="s">
        <v>91</v>
      </c>
      <c r="C39" s="129" t="s">
        <v>190</v>
      </c>
      <c r="D39" s="10"/>
      <c r="E39" s="10"/>
      <c r="F39" s="112"/>
      <c r="G39" s="33" t="s">
        <v>192</v>
      </c>
      <c r="H39" s="43"/>
      <c r="I39" s="34"/>
      <c r="J39" s="43"/>
      <c r="K39" s="43"/>
      <c r="L39" s="43"/>
      <c r="M39" s="26" t="s">
        <v>194</v>
      </c>
      <c r="N39" s="158"/>
      <c r="O39" s="159"/>
      <c r="P39" s="164"/>
    </row>
    <row r="40" spans="2:16" ht="20" customHeight="1" x14ac:dyDescent="0.15">
      <c r="B40" s="20" t="s">
        <v>125</v>
      </c>
      <c r="C40" s="130" t="s">
        <v>127</v>
      </c>
      <c r="D40" s="10"/>
      <c r="E40" s="10"/>
      <c r="F40" s="112"/>
      <c r="G40" s="33" t="s">
        <v>193</v>
      </c>
      <c r="H40" s="30"/>
      <c r="I40" s="34"/>
      <c r="J40" s="30"/>
      <c r="K40" s="32"/>
      <c r="L40" s="30"/>
      <c r="M40" s="35" t="s">
        <v>4</v>
      </c>
      <c r="N40" s="165"/>
      <c r="O40" s="166"/>
      <c r="P40" s="167"/>
    </row>
    <row r="41" spans="2:16" ht="20" customHeight="1" x14ac:dyDescent="0.15">
      <c r="B41" s="20" t="s">
        <v>93</v>
      </c>
      <c r="C41" s="111"/>
      <c r="D41" s="10"/>
      <c r="E41" s="10"/>
      <c r="F41" s="112"/>
      <c r="G41" s="26"/>
      <c r="H41" s="30"/>
      <c r="I41" s="34"/>
      <c r="J41" s="30"/>
      <c r="K41" s="30"/>
      <c r="L41" s="43"/>
      <c r="M41" s="26"/>
      <c r="N41" s="158"/>
      <c r="O41" s="159"/>
      <c r="P41" s="31"/>
    </row>
    <row r="42" spans="2:16" ht="20" customHeight="1" thickBot="1" x14ac:dyDescent="0.2">
      <c r="B42" s="21"/>
      <c r="C42" s="113"/>
      <c r="D42" s="11"/>
      <c r="E42" s="11"/>
      <c r="F42" s="12"/>
      <c r="G42" s="36"/>
      <c r="H42" s="37"/>
      <c r="I42" s="38"/>
      <c r="J42" s="37"/>
      <c r="K42" s="37"/>
      <c r="L42" s="44"/>
      <c r="M42" s="27" t="s">
        <v>2</v>
      </c>
      <c r="N42" s="234"/>
      <c r="O42" s="235"/>
      <c r="P42" s="126" t="s">
        <v>179</v>
      </c>
    </row>
    <row r="43" spans="2:16" ht="12" customHeight="1" x14ac:dyDescent="0.15">
      <c r="H43" s="4"/>
      <c r="I43" s="4"/>
      <c r="J43" s="4"/>
      <c r="K43" s="4"/>
    </row>
    <row r="44" spans="2:16" x14ac:dyDescent="0.15">
      <c r="K44" s="4"/>
    </row>
  </sheetData>
  <sheetProtection algorithmName="SHA-512" hashValue="RhfyZRRf+/uw4zQdlcCR4kFy1Z8+206P8wI3stqE5FcqvwBH9pafHJMwg/Kn1OwhsuuQePXxMxyiLhlyu26kzA==" saltValue="X5HYJiB6DUicjRe+Y3EVsg==" spinCount="100000" sheet="1" objects="1" scenarios="1"/>
  <mergeCells count="72">
    <mergeCell ref="Y25:AA25"/>
    <mergeCell ref="N12:P12"/>
    <mergeCell ref="N19:P19"/>
    <mergeCell ref="G19:J19"/>
    <mergeCell ref="A31:P32"/>
    <mergeCell ref="G22:J22"/>
    <mergeCell ref="K22:M22"/>
    <mergeCell ref="N22:P22"/>
    <mergeCell ref="B20:P20"/>
    <mergeCell ref="B21:P21"/>
    <mergeCell ref="K19:M19"/>
    <mergeCell ref="G18:J18"/>
    <mergeCell ref="K18:M18"/>
    <mergeCell ref="G28:J28"/>
    <mergeCell ref="K28:M28"/>
    <mergeCell ref="N28:P28"/>
    <mergeCell ref="B8:F8"/>
    <mergeCell ref="O6:P6"/>
    <mergeCell ref="J6:M6"/>
    <mergeCell ref="N30:P30"/>
    <mergeCell ref="N13:P13"/>
    <mergeCell ref="N14:P14"/>
    <mergeCell ref="N15:P15"/>
    <mergeCell ref="N16:P16"/>
    <mergeCell ref="N17:P17"/>
    <mergeCell ref="N18:P18"/>
    <mergeCell ref="N23:P23"/>
    <mergeCell ref="N24:P24"/>
    <mergeCell ref="N25:P25"/>
    <mergeCell ref="N26:P26"/>
    <mergeCell ref="N27:P27"/>
    <mergeCell ref="N29:P29"/>
    <mergeCell ref="N42:O42"/>
    <mergeCell ref="G30:J30"/>
    <mergeCell ref="K30:M30"/>
    <mergeCell ref="G29:J29"/>
    <mergeCell ref="K29:M29"/>
    <mergeCell ref="G27:J27"/>
    <mergeCell ref="K27:M27"/>
    <mergeCell ref="G26:J26"/>
    <mergeCell ref="K26:M26"/>
    <mergeCell ref="G25:J25"/>
    <mergeCell ref="K25:M25"/>
    <mergeCell ref="G24:J24"/>
    <mergeCell ref="K24:M24"/>
    <mergeCell ref="G23:J23"/>
    <mergeCell ref="K23:M23"/>
    <mergeCell ref="G17:J17"/>
    <mergeCell ref="K17:M17"/>
    <mergeCell ref="G16:J16"/>
    <mergeCell ref="K16:M16"/>
    <mergeCell ref="G15:J15"/>
    <mergeCell ref="K15:M15"/>
    <mergeCell ref="G14:J14"/>
    <mergeCell ref="K14:M14"/>
    <mergeCell ref="J3:P3"/>
    <mergeCell ref="J4:P4"/>
    <mergeCell ref="K11:M11"/>
    <mergeCell ref="G10:J10"/>
    <mergeCell ref="K10:M10"/>
    <mergeCell ref="J5:P5"/>
    <mergeCell ref="G8:P8"/>
    <mergeCell ref="G9:J9"/>
    <mergeCell ref="K9:M9"/>
    <mergeCell ref="G11:J11"/>
    <mergeCell ref="N9:P9"/>
    <mergeCell ref="N10:P10"/>
    <mergeCell ref="N11:P11"/>
    <mergeCell ref="G13:J13"/>
    <mergeCell ref="K13:M13"/>
    <mergeCell ref="K12:M12"/>
    <mergeCell ref="G12:J12"/>
  </mergeCells>
  <conditionalFormatting sqref="F10:F20 F22:F30">
    <cfRule type="cellIs" dxfId="20" priority="34" operator="equal">
      <formula>"EXPIRED"</formula>
    </cfRule>
  </conditionalFormatting>
  <conditionalFormatting sqref="K10:M20">
    <cfRule type="cellIs" dxfId="19" priority="6" operator="lessThan">
      <formula>24</formula>
    </cfRule>
    <cfRule type="cellIs" dxfId="18" priority="31" operator="greaterThanOrEqual">
      <formula>24</formula>
    </cfRule>
  </conditionalFormatting>
  <conditionalFormatting sqref="K22:M30">
    <cfRule type="cellIs" dxfId="17" priority="2" operator="lessThan">
      <formula>24</formula>
    </cfRule>
    <cfRule type="cellIs" dxfId="16" priority="3" operator="greaterThanOrEqual">
      <formula>24</formula>
    </cfRule>
  </conditionalFormatting>
  <conditionalFormatting sqref="N10:P20">
    <cfRule type="cellIs" dxfId="15" priority="5" operator="lessThan">
      <formula>2</formula>
    </cfRule>
    <cfRule type="cellIs" dxfId="14" priority="33" operator="greaterThanOrEqual">
      <formula>2</formula>
    </cfRule>
  </conditionalFormatting>
  <conditionalFormatting sqref="N22:P30">
    <cfRule type="cellIs" dxfId="13" priority="1" operator="lessThan">
      <formula>2</formula>
    </cfRule>
    <cfRule type="cellIs" dxfId="12" priority="4" operator="greaterThanOrEqual">
      <formula>2</formula>
    </cfRule>
  </conditionalFormatting>
  <conditionalFormatting sqref="Y25:AA25">
    <cfRule type="cellIs" dxfId="11" priority="10" operator="lessThan">
      <formula>2</formula>
    </cfRule>
  </conditionalFormatting>
  <dataValidations count="1">
    <dataValidation type="list" allowBlank="1" showInputMessage="1" showErrorMessage="1" promptTitle="TESTING" sqref="E10:E20 E22:E30" xr:uid="{E5A921A2-5520-4818-B271-DE2A78BC324E}">
      <formula1>$Q$13:$Q$18</formula1>
    </dataValidation>
  </dataValidations>
  <hyperlinks>
    <hyperlink ref="C35" r:id="rId1" xr:uid="{CCB55B6F-DC12-4D4C-984A-4627E9804D47}"/>
    <hyperlink ref="C40" r:id="rId2" xr:uid="{0D5C5D03-F355-469A-A93A-DBCD04080279}"/>
  </hyperlinks>
  <pageMargins left="0.5" right="0.5" top="0.3" bottom="0.5" header="0.26" footer="0.26"/>
  <pageSetup scale="80" orientation="portrait" r:id="rId3"/>
  <headerFooter alignWithMargins="0">
    <oddFooter>&amp;C&amp;"Arial,Italic"&amp;9If you have any questions, please contact me.  We, on behalf of the ACHA, will make all final rulings regarding player eligibility.                &amp;"Arial,Bold"Brian and Dan</oddFoot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07009-B964-42B7-98D1-DAC271AFC069}">
  <sheetPr>
    <pageSetUpPr fitToPage="1"/>
  </sheetPr>
  <dimension ref="A1:S59"/>
  <sheetViews>
    <sheetView topLeftCell="A10" zoomScale="115" zoomScaleNormal="115" workbookViewId="0">
      <selection activeCell="B10" sqref="B10"/>
    </sheetView>
  </sheetViews>
  <sheetFormatPr baseColWidth="10" defaultColWidth="8.83203125" defaultRowHeight="13" x14ac:dyDescent="0.15"/>
  <cols>
    <col min="1" max="1" width="3.6640625" customWidth="1"/>
    <col min="2" max="2" width="15.6640625" customWidth="1"/>
    <col min="3" max="4" width="10.6640625" customWidth="1"/>
    <col min="5" max="6" width="8.6640625" customWidth="1"/>
    <col min="7" max="15" width="6.6640625" customWidth="1"/>
    <col min="16" max="16" width="15.83203125" customWidth="1"/>
    <col min="17" max="19" width="6.6640625" customWidth="1"/>
  </cols>
  <sheetData>
    <row r="1" spans="1:19" s="3" customFormat="1" ht="30" customHeight="1" thickBot="1" x14ac:dyDescent="0.25">
      <c r="A1"/>
      <c r="C1" s="90" t="s">
        <v>161</v>
      </c>
      <c r="D1" s="91"/>
      <c r="E1" s="5"/>
      <c r="F1" s="5"/>
      <c r="G1" s="5"/>
      <c r="H1" s="5"/>
      <c r="I1" s="5"/>
      <c r="J1" s="5"/>
      <c r="K1" s="5"/>
      <c r="L1" s="5"/>
      <c r="M1" s="5"/>
      <c r="N1" s="5"/>
      <c r="O1" s="5"/>
    </row>
    <row r="2" spans="1:19" ht="12" customHeight="1" thickBot="1" x14ac:dyDescent="0.2">
      <c r="E2" s="2"/>
      <c r="F2" s="2"/>
      <c r="G2" s="2"/>
      <c r="H2" s="2"/>
      <c r="I2" s="2"/>
      <c r="N2" s="1"/>
      <c r="O2" s="1"/>
    </row>
    <row r="3" spans="1:19" s="4" customFormat="1" ht="12" customHeight="1" x14ac:dyDescent="0.15">
      <c r="A3"/>
      <c r="B3" s="13" t="s">
        <v>1</v>
      </c>
      <c r="C3" s="147" t="s">
        <v>196</v>
      </c>
      <c r="D3" s="147"/>
      <c r="E3" s="147"/>
      <c r="F3" s="148"/>
      <c r="G3" s="22" t="s">
        <v>73</v>
      </c>
      <c r="H3" s="89"/>
      <c r="I3" s="23"/>
      <c r="J3" s="171" t="s">
        <v>197</v>
      </c>
      <c r="K3" s="154"/>
      <c r="L3" s="154"/>
      <c r="M3" s="154"/>
      <c r="N3" s="154"/>
      <c r="O3" s="156"/>
    </row>
    <row r="4" spans="1:19" s="4" customFormat="1" ht="12" customHeight="1" x14ac:dyDescent="0.15">
      <c r="A4"/>
      <c r="B4" s="87" t="s">
        <v>160</v>
      </c>
      <c r="C4" s="149" t="s">
        <v>198</v>
      </c>
      <c r="D4" s="149"/>
      <c r="E4" s="149"/>
      <c r="F4" s="150"/>
      <c r="G4" s="24" t="s">
        <v>3</v>
      </c>
      <c r="H4" s="34"/>
      <c r="I4" s="25"/>
      <c r="J4" s="170" t="s">
        <v>200</v>
      </c>
      <c r="K4" s="155"/>
      <c r="L4" s="155"/>
      <c r="M4" s="155"/>
      <c r="N4" s="155"/>
      <c r="O4" s="157"/>
    </row>
    <row r="5" spans="1:19" s="4" customFormat="1" ht="12" customHeight="1" x14ac:dyDescent="0.15">
      <c r="A5"/>
      <c r="B5" s="14" t="s">
        <v>3</v>
      </c>
      <c r="C5" s="149" t="s">
        <v>199</v>
      </c>
      <c r="D5" s="149"/>
      <c r="E5" s="149"/>
      <c r="F5" s="150"/>
      <c r="G5" s="26" t="s">
        <v>0</v>
      </c>
      <c r="H5" s="34"/>
      <c r="I5" s="25"/>
      <c r="J5" s="170" t="s">
        <v>195</v>
      </c>
      <c r="K5" s="155"/>
      <c r="L5" s="155"/>
      <c r="M5" s="155"/>
      <c r="N5" s="155"/>
      <c r="O5" s="157"/>
    </row>
    <row r="6" spans="1:19" s="4" customFormat="1" ht="12" customHeight="1" thickBot="1" x14ac:dyDescent="0.2">
      <c r="A6"/>
      <c r="B6" s="15" t="s">
        <v>0</v>
      </c>
      <c r="C6" s="151" t="s">
        <v>201</v>
      </c>
      <c r="D6" s="152"/>
      <c r="E6" s="152"/>
      <c r="F6" s="153"/>
      <c r="G6" s="27" t="s">
        <v>88</v>
      </c>
      <c r="H6" s="88"/>
      <c r="I6" s="88" t="s">
        <v>89</v>
      </c>
      <c r="J6" s="200">
        <v>46265</v>
      </c>
      <c r="K6" s="200"/>
      <c r="L6" s="200"/>
      <c r="M6" s="45" t="s">
        <v>90</v>
      </c>
      <c r="N6" s="200">
        <v>46374</v>
      </c>
      <c r="O6" s="200"/>
    </row>
    <row r="7" spans="1:19" ht="12" customHeight="1" thickBot="1" x14ac:dyDescent="0.2">
      <c r="E7" s="2"/>
      <c r="F7" s="2"/>
      <c r="G7" s="2"/>
      <c r="H7" s="2"/>
      <c r="I7" s="2"/>
      <c r="N7" s="1"/>
      <c r="O7" s="1"/>
    </row>
    <row r="8" spans="1:19" ht="14" thickBot="1" x14ac:dyDescent="0.2">
      <c r="A8" s="93"/>
      <c r="B8" s="194" t="s">
        <v>6</v>
      </c>
      <c r="C8" s="195"/>
      <c r="D8" s="195"/>
      <c r="E8" s="195"/>
      <c r="F8" s="196"/>
      <c r="G8" s="197" t="s">
        <v>69</v>
      </c>
      <c r="H8" s="198"/>
      <c r="I8" s="198"/>
      <c r="J8" s="198"/>
      <c r="K8" s="199"/>
      <c r="L8" s="199"/>
      <c r="M8" s="199"/>
      <c r="N8" s="198"/>
      <c r="O8" s="198"/>
    </row>
    <row r="9" spans="1:19" ht="80" customHeight="1" thickTop="1" x14ac:dyDescent="0.15">
      <c r="A9" s="93"/>
      <c r="B9" s="94" t="s">
        <v>155</v>
      </c>
      <c r="C9" s="94" t="s">
        <v>156</v>
      </c>
      <c r="D9" s="94" t="s">
        <v>157</v>
      </c>
      <c r="E9" s="94" t="s">
        <v>158</v>
      </c>
      <c r="F9" s="143" t="s">
        <v>159</v>
      </c>
      <c r="G9" s="96" t="s">
        <v>163</v>
      </c>
      <c r="H9" s="96" t="s">
        <v>164</v>
      </c>
      <c r="I9" s="96" t="s">
        <v>165</v>
      </c>
      <c r="J9" s="119" t="s">
        <v>169</v>
      </c>
      <c r="K9" s="145" t="s">
        <v>166</v>
      </c>
      <c r="L9" s="121" t="s">
        <v>167</v>
      </c>
      <c r="M9" s="96" t="s">
        <v>154</v>
      </c>
      <c r="N9" s="121" t="s">
        <v>153</v>
      </c>
      <c r="O9" s="96" t="s">
        <v>152</v>
      </c>
    </row>
    <row r="10" spans="1:19" ht="12" customHeight="1" x14ac:dyDescent="0.15">
      <c r="A10" s="97">
        <v>1</v>
      </c>
      <c r="B10" s="97" t="s">
        <v>7</v>
      </c>
      <c r="C10" s="97" t="s">
        <v>19</v>
      </c>
      <c r="D10" s="98">
        <v>714137</v>
      </c>
      <c r="E10" s="99" t="s">
        <v>148</v>
      </c>
      <c r="F10" s="144" t="str">
        <f>IF(E10="2026-2027","2030-2031",IF(E10="2025-2026","2029-2030",IF(E10="2024-2025","2028-2029",IF(E10="2023-2024","2027-2028",IF(E10="2022-2023","2026-2027",IF(E10="2021-2022","EXPIRED"))))))</f>
        <v>2030-2031</v>
      </c>
      <c r="G10" s="122">
        <v>14</v>
      </c>
      <c r="H10" s="122">
        <v>12</v>
      </c>
      <c r="I10" s="122">
        <v>0</v>
      </c>
      <c r="J10" s="120">
        <v>0</v>
      </c>
      <c r="K10" s="146">
        <f t="shared" ref="K10:K45" si="0">G10+H10+I10+J10</f>
        <v>26</v>
      </c>
      <c r="L10" s="122">
        <v>12</v>
      </c>
      <c r="M10" s="101">
        <v>2.8450000000000002</v>
      </c>
      <c r="N10" s="122" t="s">
        <v>62</v>
      </c>
      <c r="O10" s="100" t="s">
        <v>150</v>
      </c>
      <c r="P10" s="85" t="s">
        <v>148</v>
      </c>
      <c r="Q10" t="s">
        <v>162</v>
      </c>
      <c r="S10" s="83" t="b">
        <f>IF(I10="2025-2026","2029-2030",IF(I10="2024-2025","2028-2029",IF(I10="2023-2024","2027-2028",IF(I10="2022-2023","2026-2027",IF(I10="2021-2022","2025-2026",IF(I10="2020-2021","EXPIRED"))))))</f>
        <v>0</v>
      </c>
    </row>
    <row r="11" spans="1:19" ht="12" customHeight="1" x14ac:dyDescent="0.15">
      <c r="A11" s="102">
        <f>1+A10</f>
        <v>2</v>
      </c>
      <c r="B11" s="102" t="s">
        <v>34</v>
      </c>
      <c r="C11" s="102" t="s">
        <v>40</v>
      </c>
      <c r="D11" s="103">
        <v>733332</v>
      </c>
      <c r="E11" s="104" t="s">
        <v>144</v>
      </c>
      <c r="F11" s="144" t="str">
        <f t="shared" ref="F11:F38" si="1">IF(E11="2026-2027","2030-2031",IF(E11="2025-2026","2029-2030",IF(E11="2024-2025","2028-2029",IF(E11="2023-2024","2027-2028",IF(E11="2022-2023","2026-2027",IF(E11="2021-2022","EXPIRED"))))))</f>
        <v>2029-2030</v>
      </c>
      <c r="G11" s="122">
        <v>12</v>
      </c>
      <c r="H11" s="122">
        <v>14</v>
      </c>
      <c r="I11" s="122">
        <v>0</v>
      </c>
      <c r="J11" s="120">
        <v>0</v>
      </c>
      <c r="K11" s="146">
        <f t="shared" si="0"/>
        <v>26</v>
      </c>
      <c r="L11" s="122">
        <v>15</v>
      </c>
      <c r="M11" s="101">
        <v>1.9990000000000001</v>
      </c>
      <c r="N11" s="122" t="s">
        <v>64</v>
      </c>
      <c r="O11" s="100" t="s">
        <v>150</v>
      </c>
      <c r="P11" s="85" t="s">
        <v>144</v>
      </c>
      <c r="Q11" t="s">
        <v>145</v>
      </c>
    </row>
    <row r="12" spans="1:19" ht="12" customHeight="1" x14ac:dyDescent="0.15">
      <c r="A12" s="102">
        <f t="shared" ref="A12:A45" si="2">1+A11</f>
        <v>3</v>
      </c>
      <c r="B12" s="102" t="s">
        <v>119</v>
      </c>
      <c r="C12" s="102" t="s">
        <v>44</v>
      </c>
      <c r="D12" s="103">
        <v>732467</v>
      </c>
      <c r="E12" s="104" t="s">
        <v>143</v>
      </c>
      <c r="F12" s="144" t="str">
        <f t="shared" si="1"/>
        <v>2028-2029</v>
      </c>
      <c r="G12" s="122">
        <v>13</v>
      </c>
      <c r="H12" s="122">
        <v>10</v>
      </c>
      <c r="I12" s="122">
        <v>0</v>
      </c>
      <c r="J12" s="120">
        <v>3</v>
      </c>
      <c r="K12" s="146">
        <f t="shared" si="0"/>
        <v>26</v>
      </c>
      <c r="L12" s="122">
        <v>15</v>
      </c>
      <c r="M12" s="101">
        <v>3.2160000000000002</v>
      </c>
      <c r="N12" s="122" t="s">
        <v>65</v>
      </c>
      <c r="O12" s="100" t="s">
        <v>150</v>
      </c>
      <c r="P12" s="85" t="s">
        <v>143</v>
      </c>
      <c r="Q12" t="s">
        <v>146</v>
      </c>
    </row>
    <row r="13" spans="1:19" ht="12" customHeight="1" x14ac:dyDescent="0.15">
      <c r="A13" s="102">
        <f t="shared" si="2"/>
        <v>4</v>
      </c>
      <c r="B13" s="102" t="s">
        <v>31</v>
      </c>
      <c r="C13" s="102" t="s">
        <v>37</v>
      </c>
      <c r="D13" s="103">
        <v>703549</v>
      </c>
      <c r="E13" s="104" t="s">
        <v>142</v>
      </c>
      <c r="F13" s="144" t="str">
        <f t="shared" si="1"/>
        <v>2027-2028</v>
      </c>
      <c r="G13" s="122">
        <v>14</v>
      </c>
      <c r="H13" s="122">
        <v>12</v>
      </c>
      <c r="I13" s="122">
        <v>0</v>
      </c>
      <c r="J13" s="120">
        <v>0</v>
      </c>
      <c r="K13" s="146">
        <f t="shared" si="0"/>
        <v>26</v>
      </c>
      <c r="L13" s="122">
        <v>13</v>
      </c>
      <c r="M13" s="101">
        <v>2.0070000000000001</v>
      </c>
      <c r="N13" s="122" t="s">
        <v>63</v>
      </c>
      <c r="O13" s="100" t="s">
        <v>150</v>
      </c>
      <c r="P13" s="85" t="s">
        <v>142</v>
      </c>
      <c r="Q13" t="s">
        <v>147</v>
      </c>
    </row>
    <row r="14" spans="1:19" ht="12" customHeight="1" x14ac:dyDescent="0.15">
      <c r="A14" s="102">
        <f t="shared" si="2"/>
        <v>5</v>
      </c>
      <c r="B14" s="102" t="s">
        <v>45</v>
      </c>
      <c r="C14" s="102" t="s">
        <v>46</v>
      </c>
      <c r="D14" s="103">
        <v>791564</v>
      </c>
      <c r="E14" s="104" t="s">
        <v>139</v>
      </c>
      <c r="F14" s="144" t="str">
        <f t="shared" si="1"/>
        <v>2026-2027</v>
      </c>
      <c r="G14" s="122">
        <v>13</v>
      </c>
      <c r="H14" s="122">
        <v>11</v>
      </c>
      <c r="I14" s="122">
        <v>0</v>
      </c>
      <c r="J14" s="120">
        <v>6</v>
      </c>
      <c r="K14" s="146">
        <f t="shared" si="0"/>
        <v>30</v>
      </c>
      <c r="L14" s="122">
        <v>9</v>
      </c>
      <c r="M14" s="101">
        <v>3</v>
      </c>
      <c r="N14" s="122" t="s">
        <v>118</v>
      </c>
      <c r="O14" s="100" t="s">
        <v>150</v>
      </c>
      <c r="P14" s="85" t="s">
        <v>139</v>
      </c>
      <c r="Q14" t="s">
        <v>148</v>
      </c>
    </row>
    <row r="15" spans="1:19" ht="12" customHeight="1" x14ac:dyDescent="0.15">
      <c r="A15" s="102">
        <f t="shared" si="2"/>
        <v>6</v>
      </c>
      <c r="B15" s="102" t="s">
        <v>18</v>
      </c>
      <c r="C15" s="102" t="s">
        <v>30</v>
      </c>
      <c r="D15" s="103">
        <v>700232</v>
      </c>
      <c r="E15" s="104" t="s">
        <v>144</v>
      </c>
      <c r="F15" s="144" t="str">
        <f t="shared" si="1"/>
        <v>2029-2030</v>
      </c>
      <c r="G15" s="122">
        <v>14</v>
      </c>
      <c r="H15" s="122">
        <v>15</v>
      </c>
      <c r="I15" s="122">
        <v>0</v>
      </c>
      <c r="J15" s="120">
        <v>0</v>
      </c>
      <c r="K15" s="146">
        <f t="shared" si="0"/>
        <v>29</v>
      </c>
      <c r="L15" s="122">
        <v>12</v>
      </c>
      <c r="M15" s="101">
        <v>1.9990000000000001</v>
      </c>
      <c r="N15" s="122" t="s">
        <v>64</v>
      </c>
      <c r="O15" s="100" t="s">
        <v>150</v>
      </c>
      <c r="P15" s="85" t="s">
        <v>141</v>
      </c>
      <c r="Q15" t="s">
        <v>149</v>
      </c>
    </row>
    <row r="16" spans="1:19" ht="12" customHeight="1" x14ac:dyDescent="0.15">
      <c r="A16" s="102">
        <f t="shared" si="2"/>
        <v>7</v>
      </c>
      <c r="B16" s="102" t="s">
        <v>35</v>
      </c>
      <c r="C16" s="102" t="s">
        <v>36</v>
      </c>
      <c r="D16" s="103">
        <v>751857</v>
      </c>
      <c r="E16" s="104" t="s">
        <v>143</v>
      </c>
      <c r="F16" s="144" t="str">
        <f t="shared" si="1"/>
        <v>2028-2029</v>
      </c>
      <c r="G16" s="122">
        <v>12</v>
      </c>
      <c r="H16" s="122">
        <v>12</v>
      </c>
      <c r="I16" s="122">
        <v>0</v>
      </c>
      <c r="J16" s="120">
        <v>0</v>
      </c>
      <c r="K16" s="146">
        <f t="shared" si="0"/>
        <v>24</v>
      </c>
      <c r="L16" s="122">
        <v>17</v>
      </c>
      <c r="M16" s="101">
        <v>0</v>
      </c>
      <c r="N16" s="122" t="s">
        <v>65</v>
      </c>
      <c r="O16" s="100" t="s">
        <v>150</v>
      </c>
      <c r="P16" s="85" t="s">
        <v>140</v>
      </c>
      <c r="Q16" t="s">
        <v>149</v>
      </c>
    </row>
    <row r="17" spans="1:16" ht="12" customHeight="1" x14ac:dyDescent="0.15">
      <c r="A17" s="102">
        <f t="shared" si="2"/>
        <v>8</v>
      </c>
      <c r="B17" s="102" t="s">
        <v>56</v>
      </c>
      <c r="C17" s="102" t="s">
        <v>57</v>
      </c>
      <c r="D17" s="103">
        <v>795989</v>
      </c>
      <c r="E17" s="104" t="s">
        <v>142</v>
      </c>
      <c r="F17" s="144" t="str">
        <f t="shared" si="1"/>
        <v>2027-2028</v>
      </c>
      <c r="G17" s="122">
        <v>12</v>
      </c>
      <c r="H17" s="122">
        <v>12</v>
      </c>
      <c r="I17" s="122">
        <v>0</v>
      </c>
      <c r="J17" s="120">
        <v>0</v>
      </c>
      <c r="K17" s="146">
        <f t="shared" si="0"/>
        <v>24</v>
      </c>
      <c r="L17" s="122">
        <v>12</v>
      </c>
      <c r="M17" s="101">
        <v>2.8879999999999999</v>
      </c>
      <c r="N17" s="122" t="s">
        <v>63</v>
      </c>
      <c r="O17" s="100" t="s">
        <v>150</v>
      </c>
      <c r="P17" s="86" t="s">
        <v>150</v>
      </c>
    </row>
    <row r="18" spans="1:16" ht="12" customHeight="1" x14ac:dyDescent="0.15">
      <c r="A18" s="102">
        <f t="shared" si="2"/>
        <v>9</v>
      </c>
      <c r="B18" s="102" t="s">
        <v>50</v>
      </c>
      <c r="C18" s="102" t="s">
        <v>51</v>
      </c>
      <c r="D18" s="103">
        <v>745215</v>
      </c>
      <c r="E18" s="104" t="s">
        <v>148</v>
      </c>
      <c r="F18" s="144" t="str">
        <f t="shared" si="1"/>
        <v>2030-2031</v>
      </c>
      <c r="G18" s="122">
        <v>12</v>
      </c>
      <c r="H18" s="122">
        <v>14</v>
      </c>
      <c r="I18" s="122">
        <v>0</v>
      </c>
      <c r="J18" s="120">
        <v>3</v>
      </c>
      <c r="K18" s="146">
        <f t="shared" si="0"/>
        <v>29</v>
      </c>
      <c r="L18" s="122">
        <v>13</v>
      </c>
      <c r="M18" s="101">
        <v>3.6779999999999999</v>
      </c>
      <c r="N18" s="122" t="s">
        <v>62</v>
      </c>
      <c r="O18" s="100" t="s">
        <v>150</v>
      </c>
      <c r="P18" s="86" t="s">
        <v>151</v>
      </c>
    </row>
    <row r="19" spans="1:16" ht="12" customHeight="1" x14ac:dyDescent="0.15">
      <c r="A19" s="102">
        <f t="shared" si="2"/>
        <v>10</v>
      </c>
      <c r="B19" s="102" t="s">
        <v>14</v>
      </c>
      <c r="C19" s="102" t="s">
        <v>26</v>
      </c>
      <c r="D19" s="103">
        <v>744121</v>
      </c>
      <c r="E19" s="104" t="s">
        <v>144</v>
      </c>
      <c r="F19" s="144" t="str">
        <f t="shared" si="1"/>
        <v>2029-2030</v>
      </c>
      <c r="G19" s="122">
        <v>13</v>
      </c>
      <c r="H19" s="122">
        <v>18</v>
      </c>
      <c r="I19" s="122">
        <v>0</v>
      </c>
      <c r="J19" s="120">
        <v>0</v>
      </c>
      <c r="K19" s="146">
        <f t="shared" si="0"/>
        <v>31</v>
      </c>
      <c r="L19" s="122">
        <v>15</v>
      </c>
      <c r="M19" s="101">
        <v>3.2149999999999999</v>
      </c>
      <c r="N19" s="122" t="s">
        <v>64</v>
      </c>
      <c r="O19" s="100" t="s">
        <v>150</v>
      </c>
      <c r="P19" s="85"/>
    </row>
    <row r="20" spans="1:16" ht="12" customHeight="1" x14ac:dyDescent="0.15">
      <c r="A20" s="102">
        <f t="shared" si="2"/>
        <v>11</v>
      </c>
      <c r="B20" s="102" t="s">
        <v>52</v>
      </c>
      <c r="C20" s="102" t="s">
        <v>53</v>
      </c>
      <c r="D20" s="103">
        <v>765411</v>
      </c>
      <c r="E20" s="104" t="s">
        <v>143</v>
      </c>
      <c r="F20" s="144" t="str">
        <f t="shared" si="1"/>
        <v>2028-2029</v>
      </c>
      <c r="G20" s="122">
        <v>14</v>
      </c>
      <c r="H20" s="122">
        <v>0</v>
      </c>
      <c r="I20" s="122">
        <v>0</v>
      </c>
      <c r="J20" s="120">
        <v>0</v>
      </c>
      <c r="K20" s="146">
        <f t="shared" si="0"/>
        <v>14</v>
      </c>
      <c r="L20" s="122">
        <v>14</v>
      </c>
      <c r="M20" s="101">
        <v>0</v>
      </c>
      <c r="N20" s="122" t="s">
        <v>65</v>
      </c>
      <c r="O20" s="100" t="s">
        <v>150</v>
      </c>
      <c r="P20" s="86" t="s">
        <v>62</v>
      </c>
    </row>
    <row r="21" spans="1:16" ht="12" customHeight="1" x14ac:dyDescent="0.15">
      <c r="A21" s="102">
        <f t="shared" si="2"/>
        <v>12</v>
      </c>
      <c r="B21" s="102" t="s">
        <v>9</v>
      </c>
      <c r="C21" s="102" t="s">
        <v>21</v>
      </c>
      <c r="D21" s="103">
        <v>752165</v>
      </c>
      <c r="E21" s="104" t="s">
        <v>142</v>
      </c>
      <c r="F21" s="144" t="str">
        <f t="shared" si="1"/>
        <v>2027-2028</v>
      </c>
      <c r="G21" s="122">
        <v>13</v>
      </c>
      <c r="H21" s="122">
        <v>13</v>
      </c>
      <c r="I21" s="122">
        <v>0</v>
      </c>
      <c r="J21" s="120">
        <v>0</v>
      </c>
      <c r="K21" s="146">
        <f t="shared" si="0"/>
        <v>26</v>
      </c>
      <c r="L21" s="122">
        <v>12</v>
      </c>
      <c r="M21" s="101">
        <v>2.0009999999999999</v>
      </c>
      <c r="N21" s="122" t="s">
        <v>63</v>
      </c>
      <c r="O21" s="100" t="s">
        <v>150</v>
      </c>
      <c r="P21" s="86" t="s">
        <v>64</v>
      </c>
    </row>
    <row r="22" spans="1:16" ht="12" customHeight="1" x14ac:dyDescent="0.15">
      <c r="A22" s="102">
        <f t="shared" si="2"/>
        <v>13</v>
      </c>
      <c r="B22" s="102" t="s">
        <v>58</v>
      </c>
      <c r="C22" s="102" t="s">
        <v>59</v>
      </c>
      <c r="D22" s="103">
        <v>755144</v>
      </c>
      <c r="E22" s="104" t="s">
        <v>148</v>
      </c>
      <c r="F22" s="144" t="str">
        <f t="shared" si="1"/>
        <v>2030-2031</v>
      </c>
      <c r="G22" s="122">
        <v>12</v>
      </c>
      <c r="H22" s="122">
        <v>14</v>
      </c>
      <c r="I22" s="122">
        <v>0</v>
      </c>
      <c r="J22" s="120">
        <v>0</v>
      </c>
      <c r="K22" s="146">
        <f t="shared" si="0"/>
        <v>26</v>
      </c>
      <c r="L22" s="122">
        <v>15</v>
      </c>
      <c r="M22" s="101">
        <v>3.78</v>
      </c>
      <c r="N22" s="122" t="s">
        <v>62</v>
      </c>
      <c r="O22" s="100" t="s">
        <v>150</v>
      </c>
      <c r="P22" s="86" t="s">
        <v>65</v>
      </c>
    </row>
    <row r="23" spans="1:16" ht="12" customHeight="1" x14ac:dyDescent="0.15">
      <c r="A23" s="102">
        <f t="shared" si="2"/>
        <v>14</v>
      </c>
      <c r="B23" s="102" t="s">
        <v>13</v>
      </c>
      <c r="C23" s="102" t="s">
        <v>25</v>
      </c>
      <c r="D23" s="103">
        <v>785225</v>
      </c>
      <c r="E23" s="104" t="s">
        <v>144</v>
      </c>
      <c r="F23" s="144" t="str">
        <f t="shared" si="1"/>
        <v>2029-2030</v>
      </c>
      <c r="G23" s="122">
        <v>13</v>
      </c>
      <c r="H23" s="122">
        <v>11</v>
      </c>
      <c r="I23" s="122">
        <v>0</v>
      </c>
      <c r="J23" s="120">
        <v>0</v>
      </c>
      <c r="K23" s="146">
        <f t="shared" si="0"/>
        <v>24</v>
      </c>
      <c r="L23" s="122">
        <v>13</v>
      </c>
      <c r="M23" s="101">
        <v>2.25</v>
      </c>
      <c r="N23" s="122" t="s">
        <v>64</v>
      </c>
      <c r="O23" s="100" t="s">
        <v>150</v>
      </c>
      <c r="P23" s="86" t="s">
        <v>63</v>
      </c>
    </row>
    <row r="24" spans="1:16" ht="12" customHeight="1" x14ac:dyDescent="0.15">
      <c r="A24" s="102">
        <f t="shared" si="2"/>
        <v>15</v>
      </c>
      <c r="B24" s="102" t="s">
        <v>17</v>
      </c>
      <c r="C24" s="102" t="s">
        <v>29</v>
      </c>
      <c r="D24" s="103">
        <v>774241</v>
      </c>
      <c r="E24" s="104" t="s">
        <v>143</v>
      </c>
      <c r="F24" s="144" t="str">
        <f t="shared" si="1"/>
        <v>2028-2029</v>
      </c>
      <c r="G24" s="122">
        <v>14</v>
      </c>
      <c r="H24" s="122">
        <v>12</v>
      </c>
      <c r="I24" s="122">
        <v>0</v>
      </c>
      <c r="J24" s="120">
        <v>0</v>
      </c>
      <c r="K24" s="146">
        <f t="shared" si="0"/>
        <v>26</v>
      </c>
      <c r="L24" s="122">
        <v>15</v>
      </c>
      <c r="M24" s="101">
        <v>2.46</v>
      </c>
      <c r="N24" s="122" t="s">
        <v>65</v>
      </c>
      <c r="O24" s="100" t="s">
        <v>150</v>
      </c>
      <c r="P24" s="86" t="s">
        <v>118</v>
      </c>
    </row>
    <row r="25" spans="1:16" ht="12" customHeight="1" x14ac:dyDescent="0.15">
      <c r="A25" s="102">
        <f t="shared" si="2"/>
        <v>16</v>
      </c>
      <c r="B25" s="102" t="s">
        <v>41</v>
      </c>
      <c r="C25" s="102" t="s">
        <v>27</v>
      </c>
      <c r="D25" s="103">
        <v>797587</v>
      </c>
      <c r="E25" s="104" t="s">
        <v>142</v>
      </c>
      <c r="F25" s="144" t="str">
        <f t="shared" si="1"/>
        <v>2027-2028</v>
      </c>
      <c r="G25" s="122">
        <v>12</v>
      </c>
      <c r="H25" s="122">
        <v>11</v>
      </c>
      <c r="I25" s="122">
        <v>0</v>
      </c>
      <c r="J25" s="120">
        <v>0</v>
      </c>
      <c r="K25" s="146">
        <f t="shared" si="0"/>
        <v>23</v>
      </c>
      <c r="L25" s="122">
        <v>14</v>
      </c>
      <c r="M25" s="101">
        <v>2.8879999999999999</v>
      </c>
      <c r="N25" s="122" t="s">
        <v>63</v>
      </c>
      <c r="O25" s="100" t="s">
        <v>150</v>
      </c>
    </row>
    <row r="26" spans="1:16" ht="12" customHeight="1" x14ac:dyDescent="0.15">
      <c r="A26" s="102">
        <f t="shared" si="2"/>
        <v>17</v>
      </c>
      <c r="B26" s="102" t="s">
        <v>42</v>
      </c>
      <c r="C26" s="102" t="s">
        <v>43</v>
      </c>
      <c r="D26" s="103">
        <v>700145</v>
      </c>
      <c r="E26" s="104" t="s">
        <v>148</v>
      </c>
      <c r="F26" s="144" t="str">
        <f t="shared" si="1"/>
        <v>2030-2031</v>
      </c>
      <c r="G26" s="122">
        <v>14</v>
      </c>
      <c r="H26" s="122">
        <v>15</v>
      </c>
      <c r="I26" s="122">
        <v>0</v>
      </c>
      <c r="J26" s="120">
        <v>3</v>
      </c>
      <c r="K26" s="146">
        <f t="shared" si="0"/>
        <v>32</v>
      </c>
      <c r="L26" s="122">
        <v>17</v>
      </c>
      <c r="M26" s="101">
        <v>3.367</v>
      </c>
      <c r="N26" s="122" t="s">
        <v>62</v>
      </c>
      <c r="O26" s="100" t="s">
        <v>150</v>
      </c>
    </row>
    <row r="27" spans="1:16" ht="12" customHeight="1" x14ac:dyDescent="0.15">
      <c r="A27" s="102">
        <f t="shared" si="2"/>
        <v>18</v>
      </c>
      <c r="B27" s="102" t="s">
        <v>54</v>
      </c>
      <c r="C27" s="102" t="s">
        <v>55</v>
      </c>
      <c r="D27" s="103">
        <v>789995</v>
      </c>
      <c r="E27" s="104" t="s">
        <v>144</v>
      </c>
      <c r="F27" s="144" t="str">
        <f t="shared" si="1"/>
        <v>2029-2030</v>
      </c>
      <c r="G27" s="122">
        <v>0</v>
      </c>
      <c r="H27" s="122">
        <v>14</v>
      </c>
      <c r="I27" s="122">
        <v>0</v>
      </c>
      <c r="J27" s="120">
        <v>0</v>
      </c>
      <c r="K27" s="146">
        <f t="shared" si="0"/>
        <v>14</v>
      </c>
      <c r="L27" s="122">
        <v>12</v>
      </c>
      <c r="M27" s="101">
        <v>2.0150000000000001</v>
      </c>
      <c r="N27" s="122" t="s">
        <v>64</v>
      </c>
      <c r="O27" s="100" t="s">
        <v>150</v>
      </c>
    </row>
    <row r="28" spans="1:16" ht="12" customHeight="1" x14ac:dyDescent="0.15">
      <c r="A28" s="102">
        <f t="shared" si="2"/>
        <v>19</v>
      </c>
      <c r="B28" s="102" t="s">
        <v>8</v>
      </c>
      <c r="C28" s="102" t="s">
        <v>20</v>
      </c>
      <c r="D28" s="103">
        <v>726314</v>
      </c>
      <c r="E28" s="104" t="s">
        <v>143</v>
      </c>
      <c r="F28" s="144" t="str">
        <f t="shared" si="1"/>
        <v>2028-2029</v>
      </c>
      <c r="G28" s="122">
        <v>17</v>
      </c>
      <c r="H28" s="122">
        <v>13</v>
      </c>
      <c r="I28" s="122">
        <v>0</v>
      </c>
      <c r="J28" s="120">
        <v>0</v>
      </c>
      <c r="K28" s="146">
        <f t="shared" si="0"/>
        <v>30</v>
      </c>
      <c r="L28" s="122">
        <v>13</v>
      </c>
      <c r="M28" s="101">
        <v>3.2160000000000002</v>
      </c>
      <c r="N28" s="122" t="s">
        <v>65</v>
      </c>
      <c r="O28" s="100" t="s">
        <v>150</v>
      </c>
    </row>
    <row r="29" spans="1:16" ht="12" customHeight="1" x14ac:dyDescent="0.15">
      <c r="A29" s="102">
        <f t="shared" si="2"/>
        <v>20</v>
      </c>
      <c r="B29" s="102" t="s">
        <v>49</v>
      </c>
      <c r="C29" s="102" t="s">
        <v>48</v>
      </c>
      <c r="D29" s="103">
        <v>744752</v>
      </c>
      <c r="E29" s="104" t="s">
        <v>142</v>
      </c>
      <c r="F29" s="144" t="str">
        <f t="shared" si="1"/>
        <v>2027-2028</v>
      </c>
      <c r="G29" s="122">
        <v>12</v>
      </c>
      <c r="H29" s="122">
        <v>14</v>
      </c>
      <c r="I29" s="122">
        <v>0</v>
      </c>
      <c r="J29" s="120">
        <v>0</v>
      </c>
      <c r="K29" s="146">
        <f t="shared" si="0"/>
        <v>26</v>
      </c>
      <c r="L29" s="122">
        <v>9</v>
      </c>
      <c r="M29" s="101">
        <v>1.978</v>
      </c>
      <c r="N29" s="122" t="s">
        <v>63</v>
      </c>
      <c r="O29" s="100" t="s">
        <v>150</v>
      </c>
    </row>
    <row r="30" spans="1:16" ht="12" customHeight="1" x14ac:dyDescent="0.15">
      <c r="A30" s="102">
        <f t="shared" si="2"/>
        <v>21</v>
      </c>
      <c r="B30" s="102" t="s">
        <v>95</v>
      </c>
      <c r="C30" s="102" t="s">
        <v>46</v>
      </c>
      <c r="D30" s="103">
        <v>720145</v>
      </c>
      <c r="E30" s="104" t="s">
        <v>148</v>
      </c>
      <c r="F30" s="144" t="str">
        <f t="shared" si="1"/>
        <v>2030-2031</v>
      </c>
      <c r="G30" s="122">
        <v>12</v>
      </c>
      <c r="H30" s="122">
        <v>12</v>
      </c>
      <c r="I30" s="122">
        <v>0</v>
      </c>
      <c r="J30" s="120">
        <v>0</v>
      </c>
      <c r="K30" s="146">
        <f t="shared" si="0"/>
        <v>24</v>
      </c>
      <c r="L30" s="122">
        <v>14</v>
      </c>
      <c r="M30" s="101">
        <v>3.78</v>
      </c>
      <c r="N30" s="122" t="s">
        <v>62</v>
      </c>
      <c r="O30" s="100" t="s">
        <v>150</v>
      </c>
    </row>
    <row r="31" spans="1:16" ht="12" customHeight="1" x14ac:dyDescent="0.15">
      <c r="A31" s="102">
        <f t="shared" si="2"/>
        <v>22</v>
      </c>
      <c r="B31" s="102" t="s">
        <v>47</v>
      </c>
      <c r="C31" s="102" t="s">
        <v>48</v>
      </c>
      <c r="D31" s="103">
        <v>769586</v>
      </c>
      <c r="E31" s="104" t="s">
        <v>144</v>
      </c>
      <c r="F31" s="144" t="str">
        <f t="shared" si="1"/>
        <v>2029-2030</v>
      </c>
      <c r="G31" s="122">
        <v>14</v>
      </c>
      <c r="H31" s="122">
        <v>15</v>
      </c>
      <c r="I31" s="122">
        <v>0</v>
      </c>
      <c r="J31" s="120">
        <v>0</v>
      </c>
      <c r="K31" s="146">
        <f t="shared" si="0"/>
        <v>29</v>
      </c>
      <c r="L31" s="122">
        <v>12</v>
      </c>
      <c r="M31" s="101">
        <v>2.25</v>
      </c>
      <c r="N31" s="122" t="s">
        <v>64</v>
      </c>
      <c r="O31" s="100" t="s">
        <v>150</v>
      </c>
    </row>
    <row r="32" spans="1:16" ht="12" customHeight="1" x14ac:dyDescent="0.15">
      <c r="A32" s="102">
        <f t="shared" si="2"/>
        <v>23</v>
      </c>
      <c r="B32" s="102" t="s">
        <v>11</v>
      </c>
      <c r="C32" s="102" t="s">
        <v>23</v>
      </c>
      <c r="D32" s="103">
        <v>742655</v>
      </c>
      <c r="E32" s="104" t="s">
        <v>143</v>
      </c>
      <c r="F32" s="144" t="str">
        <f t="shared" si="1"/>
        <v>2028-2029</v>
      </c>
      <c r="G32" s="122">
        <v>9</v>
      </c>
      <c r="H32" s="122">
        <v>12</v>
      </c>
      <c r="I32" s="122">
        <v>0</v>
      </c>
      <c r="J32" s="120">
        <v>0</v>
      </c>
      <c r="K32" s="146">
        <f t="shared" si="0"/>
        <v>21</v>
      </c>
      <c r="L32" s="122">
        <v>8</v>
      </c>
      <c r="M32" s="101">
        <v>2.46</v>
      </c>
      <c r="N32" s="122" t="s">
        <v>65</v>
      </c>
      <c r="O32" s="100" t="s">
        <v>150</v>
      </c>
    </row>
    <row r="33" spans="1:15" ht="12" customHeight="1" x14ac:dyDescent="0.15">
      <c r="A33" s="102">
        <f t="shared" si="2"/>
        <v>24</v>
      </c>
      <c r="B33" s="102" t="s">
        <v>10</v>
      </c>
      <c r="C33" s="102" t="s">
        <v>22</v>
      </c>
      <c r="D33" s="103">
        <v>742589</v>
      </c>
      <c r="E33" s="104" t="s">
        <v>142</v>
      </c>
      <c r="F33" s="144" t="str">
        <f t="shared" si="1"/>
        <v>2027-2028</v>
      </c>
      <c r="G33" s="122">
        <v>6</v>
      </c>
      <c r="H33" s="122">
        <v>12</v>
      </c>
      <c r="I33" s="122">
        <v>0</v>
      </c>
      <c r="J33" s="120">
        <v>3</v>
      </c>
      <c r="K33" s="146">
        <f t="shared" si="0"/>
        <v>21</v>
      </c>
      <c r="L33" s="122">
        <v>15</v>
      </c>
      <c r="M33" s="101">
        <v>2.8879999999999999</v>
      </c>
      <c r="N33" s="122" t="s">
        <v>63</v>
      </c>
      <c r="O33" s="100" t="s">
        <v>150</v>
      </c>
    </row>
    <row r="34" spans="1:15" ht="12" customHeight="1" x14ac:dyDescent="0.15">
      <c r="A34" s="102">
        <f t="shared" si="2"/>
        <v>25</v>
      </c>
      <c r="B34" s="102" t="s">
        <v>60</v>
      </c>
      <c r="C34" s="102" t="s">
        <v>44</v>
      </c>
      <c r="D34" s="103">
        <v>701147</v>
      </c>
      <c r="E34" s="104" t="s">
        <v>148</v>
      </c>
      <c r="F34" s="144" t="str">
        <f t="shared" si="1"/>
        <v>2030-2031</v>
      </c>
      <c r="G34" s="122">
        <v>6</v>
      </c>
      <c r="H34" s="122">
        <v>15</v>
      </c>
      <c r="I34" s="122">
        <v>0</v>
      </c>
      <c r="J34" s="120">
        <v>4</v>
      </c>
      <c r="K34" s="146">
        <f t="shared" si="0"/>
        <v>25</v>
      </c>
      <c r="L34" s="122">
        <v>11</v>
      </c>
      <c r="M34" s="101">
        <v>3.367</v>
      </c>
      <c r="N34" s="122" t="s">
        <v>62</v>
      </c>
      <c r="O34" s="100" t="s">
        <v>150</v>
      </c>
    </row>
    <row r="35" spans="1:15" ht="12" customHeight="1" x14ac:dyDescent="0.15">
      <c r="A35" s="102">
        <f t="shared" si="2"/>
        <v>26</v>
      </c>
      <c r="B35" s="102" t="s">
        <v>15</v>
      </c>
      <c r="C35" s="102" t="s">
        <v>27</v>
      </c>
      <c r="D35" s="103">
        <v>788545</v>
      </c>
      <c r="E35" s="104" t="s">
        <v>142</v>
      </c>
      <c r="F35" s="144" t="str">
        <f t="shared" si="1"/>
        <v>2027-2028</v>
      </c>
      <c r="G35" s="122">
        <v>9</v>
      </c>
      <c r="H35" s="122">
        <v>12</v>
      </c>
      <c r="I35" s="122">
        <v>0</v>
      </c>
      <c r="J35" s="120">
        <v>6</v>
      </c>
      <c r="K35" s="146">
        <f t="shared" si="0"/>
        <v>27</v>
      </c>
      <c r="L35" s="122">
        <v>6</v>
      </c>
      <c r="M35" s="101">
        <v>2.0150000000000001</v>
      </c>
      <c r="N35" s="122" t="s">
        <v>63</v>
      </c>
      <c r="O35" s="100" t="s">
        <v>150</v>
      </c>
    </row>
    <row r="36" spans="1:15" ht="12" customHeight="1" x14ac:dyDescent="0.15">
      <c r="A36" s="102">
        <f t="shared" si="2"/>
        <v>27</v>
      </c>
      <c r="B36" s="102" t="s">
        <v>33</v>
      </c>
      <c r="C36" s="102" t="s">
        <v>39</v>
      </c>
      <c r="D36" s="103">
        <v>754578</v>
      </c>
      <c r="E36" s="104" t="s">
        <v>143</v>
      </c>
      <c r="F36" s="144" t="str">
        <f t="shared" si="1"/>
        <v>2028-2029</v>
      </c>
      <c r="G36" s="122">
        <v>10</v>
      </c>
      <c r="H36" s="122">
        <v>12</v>
      </c>
      <c r="I36" s="122">
        <v>0</v>
      </c>
      <c r="J36" s="120">
        <v>3</v>
      </c>
      <c r="K36" s="146">
        <f t="shared" si="0"/>
        <v>25</v>
      </c>
      <c r="L36" s="122">
        <v>10</v>
      </c>
      <c r="M36" s="101">
        <v>3.5</v>
      </c>
      <c r="N36" s="122" t="s">
        <v>65</v>
      </c>
      <c r="O36" s="100" t="s">
        <v>150</v>
      </c>
    </row>
    <row r="37" spans="1:15" ht="12" customHeight="1" x14ac:dyDescent="0.15">
      <c r="A37" s="102">
        <f t="shared" si="2"/>
        <v>28</v>
      </c>
      <c r="B37" s="102" t="s">
        <v>16</v>
      </c>
      <c r="C37" s="102" t="s">
        <v>28</v>
      </c>
      <c r="D37" s="103">
        <v>795959</v>
      </c>
      <c r="E37" s="104" t="s">
        <v>142</v>
      </c>
      <c r="F37" s="144" t="str">
        <f t="shared" si="1"/>
        <v>2027-2028</v>
      </c>
      <c r="G37" s="122">
        <v>6</v>
      </c>
      <c r="H37" s="122">
        <v>15</v>
      </c>
      <c r="I37" s="122">
        <v>0</v>
      </c>
      <c r="J37" s="120">
        <v>6</v>
      </c>
      <c r="K37" s="146">
        <f t="shared" si="0"/>
        <v>27</v>
      </c>
      <c r="L37" s="122">
        <v>18</v>
      </c>
      <c r="M37" s="101">
        <v>0</v>
      </c>
      <c r="N37" s="122" t="s">
        <v>63</v>
      </c>
      <c r="O37" s="100" t="s">
        <v>150</v>
      </c>
    </row>
    <row r="38" spans="1:15" ht="12" customHeight="1" x14ac:dyDescent="0.15">
      <c r="A38" s="102">
        <f t="shared" si="2"/>
        <v>29</v>
      </c>
      <c r="B38" s="102" t="s">
        <v>12</v>
      </c>
      <c r="C38" s="102" t="s">
        <v>24</v>
      </c>
      <c r="D38" s="103">
        <v>744124</v>
      </c>
      <c r="E38" s="104" t="s">
        <v>148</v>
      </c>
      <c r="F38" s="144" t="str">
        <f t="shared" si="1"/>
        <v>2030-2031</v>
      </c>
      <c r="G38" s="122">
        <v>12</v>
      </c>
      <c r="H38" s="122">
        <v>12</v>
      </c>
      <c r="I38" s="122">
        <v>0</v>
      </c>
      <c r="J38" s="120">
        <v>0</v>
      </c>
      <c r="K38" s="146">
        <f t="shared" si="0"/>
        <v>24</v>
      </c>
      <c r="L38" s="122">
        <v>14</v>
      </c>
      <c r="M38" s="101">
        <v>2.9443999999999999</v>
      </c>
      <c r="N38" s="122" t="s">
        <v>62</v>
      </c>
      <c r="O38" s="100" t="s">
        <v>150</v>
      </c>
    </row>
    <row r="39" spans="1:15" ht="12" customHeight="1" x14ac:dyDescent="0.15">
      <c r="A39" s="102">
        <f t="shared" si="2"/>
        <v>30</v>
      </c>
      <c r="B39" s="102" t="s">
        <v>32</v>
      </c>
      <c r="C39" s="102" t="s">
        <v>38</v>
      </c>
      <c r="D39" s="103">
        <v>766535</v>
      </c>
      <c r="E39" s="104" t="s">
        <v>148</v>
      </c>
      <c r="F39" s="144" t="str">
        <f>IF(E39="2026-2027","2030-2031",IF(E39="2025-2026","2029-2030",IF(E39="2024-2025","2028-2029",IF(E39="2023-2024","2027-2028",IF(E39="2022-2023","2026-2027",IF(E39="2021-2022","EXPIRED"))))))</f>
        <v>2030-2031</v>
      </c>
      <c r="G39" s="122">
        <v>0</v>
      </c>
      <c r="H39" s="122">
        <v>0</v>
      </c>
      <c r="I39" s="122">
        <v>0</v>
      </c>
      <c r="J39" s="120">
        <v>0</v>
      </c>
      <c r="K39" s="146">
        <f t="shared" si="0"/>
        <v>0</v>
      </c>
      <c r="L39" s="122">
        <v>12</v>
      </c>
      <c r="M39" s="101">
        <v>0</v>
      </c>
      <c r="N39" s="122" t="s">
        <v>62</v>
      </c>
      <c r="O39" s="100" t="s">
        <v>150</v>
      </c>
    </row>
    <row r="40" spans="1:15" ht="12" customHeight="1" x14ac:dyDescent="0.15">
      <c r="A40" s="102">
        <f t="shared" si="2"/>
        <v>31</v>
      </c>
      <c r="B40" s="102"/>
      <c r="C40" s="102"/>
      <c r="D40" s="103"/>
      <c r="E40" s="104"/>
      <c r="F40" s="144" t="b">
        <f>IF(E40="2026-2027","2030-2031",IF(E40="2025-2026","2029-2030",IF(E40="2024-2025","2028-2029",IF(E40="2023-2024","2027-2028",IF(E40="2022-2023","2026-2027",IF(E40="2021-2022","EXPIRED"))))))</f>
        <v>0</v>
      </c>
      <c r="G40" s="122">
        <v>0</v>
      </c>
      <c r="H40" s="122">
        <v>0</v>
      </c>
      <c r="I40" s="122">
        <v>0</v>
      </c>
      <c r="J40" s="120">
        <v>0</v>
      </c>
      <c r="K40" s="146">
        <f t="shared" si="0"/>
        <v>0</v>
      </c>
      <c r="L40" s="122">
        <v>0</v>
      </c>
      <c r="M40" s="101">
        <v>0</v>
      </c>
      <c r="N40" s="122"/>
      <c r="O40" s="100"/>
    </row>
    <row r="41" spans="1:15" ht="12" customHeight="1" x14ac:dyDescent="0.15">
      <c r="A41" s="102">
        <f t="shared" si="2"/>
        <v>32</v>
      </c>
      <c r="B41" s="102" t="s">
        <v>203</v>
      </c>
      <c r="C41" s="102" t="s">
        <v>202</v>
      </c>
      <c r="D41" s="103" t="s">
        <v>204</v>
      </c>
      <c r="E41" s="104" t="s">
        <v>141</v>
      </c>
      <c r="F41" s="144" t="str">
        <f>IF(E41="2026-2027","2030-2031",IF(E41="2025-2026","2029-2030",IF(E41="2024-2025","2028-2029",IF(E41="2023-2024","2027-2028",IF(E41="2022-2023","2026-2027",IF(E41="2021-2022","EXPIRED"))))))</f>
        <v>EXPIRED</v>
      </c>
      <c r="G41" s="122">
        <v>0</v>
      </c>
      <c r="H41" s="122">
        <v>0</v>
      </c>
      <c r="I41" s="122">
        <v>0</v>
      </c>
      <c r="J41" s="120">
        <v>0</v>
      </c>
      <c r="K41" s="146">
        <f t="shared" si="0"/>
        <v>0</v>
      </c>
      <c r="L41" s="122">
        <v>0</v>
      </c>
      <c r="M41" s="101">
        <v>0</v>
      </c>
      <c r="N41" s="122"/>
      <c r="O41" s="100"/>
    </row>
    <row r="42" spans="1:15" ht="12" customHeight="1" x14ac:dyDescent="0.15">
      <c r="A42" s="102">
        <f t="shared" si="2"/>
        <v>33</v>
      </c>
      <c r="B42" s="102"/>
      <c r="C42" s="102"/>
      <c r="D42" s="103"/>
      <c r="E42" s="104"/>
      <c r="F42" s="144" t="b">
        <f>IF(E42="2026-2027","2030-2031",IF(E42="2025-2026","2029-2030",IF(E42="2024-2025","2028-2029",IF(E42="2023-2024","2027-2028",IF(E42="2022-2023","2026-2027",IF(E42="2021-2022","EXPIRED"))))))</f>
        <v>0</v>
      </c>
      <c r="G42" s="122">
        <v>0</v>
      </c>
      <c r="H42" s="122">
        <v>0</v>
      </c>
      <c r="I42" s="122">
        <v>0</v>
      </c>
      <c r="J42" s="120">
        <v>0</v>
      </c>
      <c r="K42" s="146">
        <f t="shared" si="0"/>
        <v>0</v>
      </c>
      <c r="L42" s="122">
        <v>0</v>
      </c>
      <c r="M42" s="101">
        <v>0</v>
      </c>
      <c r="N42" s="122"/>
      <c r="O42" s="100"/>
    </row>
    <row r="43" spans="1:15" ht="12" customHeight="1" x14ac:dyDescent="0.15">
      <c r="A43" s="102">
        <f t="shared" si="2"/>
        <v>34</v>
      </c>
      <c r="B43" s="102"/>
      <c r="C43" s="102"/>
      <c r="D43" s="103"/>
      <c r="E43" s="104"/>
      <c r="F43" s="144" t="b">
        <f t="shared" ref="F43:F45" si="3">IF(E43="2026-2027","2030-2031",IF(E43="2025-2026","2029-2030",IF(E43="2024-2025","2028-2029",IF(E43="2023-2024","2027-2028",IF(E43="2022-2023","2026-2027",IF(E43="2021-2022","EXPIRED"))))))</f>
        <v>0</v>
      </c>
      <c r="G43" s="122">
        <v>0</v>
      </c>
      <c r="H43" s="122">
        <v>0</v>
      </c>
      <c r="I43" s="122">
        <v>0</v>
      </c>
      <c r="J43" s="120">
        <v>0</v>
      </c>
      <c r="K43" s="146">
        <f t="shared" si="0"/>
        <v>0</v>
      </c>
      <c r="L43" s="122">
        <v>0</v>
      </c>
      <c r="M43" s="101">
        <v>0</v>
      </c>
      <c r="N43" s="122"/>
      <c r="O43" s="100"/>
    </row>
    <row r="44" spans="1:15" ht="12" customHeight="1" x14ac:dyDescent="0.15">
      <c r="A44" s="102">
        <f t="shared" si="2"/>
        <v>35</v>
      </c>
      <c r="B44" s="102"/>
      <c r="C44" s="102"/>
      <c r="D44" s="103"/>
      <c r="E44" s="104"/>
      <c r="F44" s="144" t="b">
        <f t="shared" si="3"/>
        <v>0</v>
      </c>
      <c r="G44" s="122">
        <v>0</v>
      </c>
      <c r="H44" s="122">
        <v>0</v>
      </c>
      <c r="I44" s="122">
        <v>0</v>
      </c>
      <c r="J44" s="120">
        <v>0</v>
      </c>
      <c r="K44" s="146">
        <f t="shared" si="0"/>
        <v>0</v>
      </c>
      <c r="L44" s="122">
        <v>0</v>
      </c>
      <c r="M44" s="101">
        <v>0</v>
      </c>
      <c r="N44" s="122"/>
      <c r="O44" s="100"/>
    </row>
    <row r="45" spans="1:15" ht="12" customHeight="1" x14ac:dyDescent="0.15">
      <c r="A45" s="102">
        <f t="shared" si="2"/>
        <v>36</v>
      </c>
      <c r="B45" s="102"/>
      <c r="C45" s="102"/>
      <c r="D45" s="103"/>
      <c r="E45" s="104"/>
      <c r="F45" s="144" t="b">
        <f t="shared" si="3"/>
        <v>0</v>
      </c>
      <c r="G45" s="122">
        <v>0</v>
      </c>
      <c r="H45" s="122">
        <v>0</v>
      </c>
      <c r="I45" s="122">
        <v>0</v>
      </c>
      <c r="J45" s="120">
        <v>0</v>
      </c>
      <c r="K45" s="146">
        <f t="shared" si="0"/>
        <v>0</v>
      </c>
      <c r="L45" s="122">
        <v>0</v>
      </c>
      <c r="M45" s="101">
        <v>0</v>
      </c>
      <c r="N45" s="122"/>
      <c r="O45" s="100"/>
    </row>
    <row r="46" spans="1:15" ht="24" customHeight="1" x14ac:dyDescent="0.15">
      <c r="B46" s="192" t="s">
        <v>168</v>
      </c>
      <c r="C46" s="192"/>
      <c r="D46" s="192"/>
      <c r="E46" s="192"/>
      <c r="F46" s="192"/>
      <c r="G46" s="192"/>
      <c r="H46" s="192"/>
      <c r="I46" s="192"/>
      <c r="J46" s="192"/>
      <c r="K46" s="193"/>
      <c r="L46" s="193"/>
      <c r="M46" s="193"/>
      <c r="N46" s="192"/>
      <c r="O46" s="192"/>
    </row>
    <row r="47" spans="1:15" ht="12" customHeight="1" thickBot="1" x14ac:dyDescent="0.2">
      <c r="H47" s="4"/>
      <c r="I47" s="4"/>
      <c r="J47" s="4"/>
    </row>
    <row r="48" spans="1:15" ht="12" customHeight="1" x14ac:dyDescent="0.15">
      <c r="B48" s="16" t="s">
        <v>188</v>
      </c>
      <c r="C48" s="114" t="s">
        <v>71</v>
      </c>
      <c r="D48" s="105"/>
      <c r="E48" s="106"/>
      <c r="F48" s="28" t="s">
        <v>68</v>
      </c>
      <c r="G48" s="50"/>
      <c r="H48" s="40"/>
      <c r="I48" s="40"/>
      <c r="J48" s="40"/>
      <c r="K48" s="41" t="s">
        <v>5</v>
      </c>
      <c r="L48" s="50"/>
      <c r="M48" s="42"/>
      <c r="N48" s="42"/>
      <c r="O48" s="107"/>
    </row>
    <row r="49" spans="2:15" ht="12" customHeight="1" x14ac:dyDescent="0.15">
      <c r="B49" s="17" t="s">
        <v>91</v>
      </c>
      <c r="C49" s="115" t="s">
        <v>189</v>
      </c>
      <c r="D49" s="6"/>
      <c r="E49" s="7"/>
      <c r="F49" s="26" t="s">
        <v>66</v>
      </c>
      <c r="G49" s="34"/>
      <c r="H49" s="30"/>
      <c r="I49" s="30"/>
      <c r="J49" s="30"/>
      <c r="K49" s="168"/>
      <c r="L49" s="158"/>
      <c r="M49" s="162"/>
      <c r="N49" s="162"/>
      <c r="O49" s="163"/>
    </row>
    <row r="50" spans="2:15" ht="12" customHeight="1" x14ac:dyDescent="0.15">
      <c r="B50" s="17" t="s">
        <v>92</v>
      </c>
      <c r="C50" s="131" t="s">
        <v>61</v>
      </c>
      <c r="D50" s="6"/>
      <c r="E50" s="7"/>
      <c r="F50" s="26"/>
      <c r="G50" s="34"/>
      <c r="H50" s="30"/>
      <c r="I50" s="30"/>
      <c r="J50" s="30"/>
      <c r="K50" s="168"/>
      <c r="L50" s="169"/>
      <c r="M50" s="159"/>
      <c r="N50" s="159"/>
      <c r="O50" s="164"/>
    </row>
    <row r="51" spans="2:15" ht="12" customHeight="1" x14ac:dyDescent="0.15">
      <c r="B51" s="17" t="s">
        <v>93</v>
      </c>
      <c r="C51" s="115"/>
      <c r="D51" s="6"/>
      <c r="E51" s="7"/>
      <c r="F51" s="26" t="s">
        <v>94</v>
      </c>
      <c r="G51" s="34"/>
      <c r="H51" s="30"/>
      <c r="I51" s="32"/>
      <c r="J51" s="30"/>
      <c r="K51" s="168"/>
      <c r="L51" s="158"/>
      <c r="M51" s="159"/>
      <c r="N51" s="159"/>
      <c r="O51" s="164"/>
    </row>
    <row r="52" spans="2:15" ht="12" customHeight="1" thickBot="1" x14ac:dyDescent="0.2">
      <c r="B52" s="18"/>
      <c r="C52" s="116"/>
      <c r="D52" s="117"/>
      <c r="E52" s="118"/>
      <c r="F52" s="33"/>
      <c r="G52" s="34"/>
      <c r="H52" s="30"/>
      <c r="I52" s="32"/>
      <c r="J52" s="30"/>
      <c r="K52" s="168"/>
      <c r="L52" s="158"/>
      <c r="M52" s="159"/>
      <c r="N52" s="159"/>
      <c r="O52" s="164"/>
    </row>
    <row r="53" spans="2:15" ht="12" customHeight="1" x14ac:dyDescent="0.15">
      <c r="B53" s="19" t="s">
        <v>188</v>
      </c>
      <c r="C53" s="110" t="s">
        <v>126</v>
      </c>
      <c r="D53" s="8"/>
      <c r="E53" s="9"/>
      <c r="F53" s="26" t="s">
        <v>191</v>
      </c>
      <c r="G53" s="34"/>
      <c r="H53" s="43"/>
      <c r="I53" s="43"/>
      <c r="J53" s="43"/>
      <c r="K53" s="26" t="s">
        <v>74</v>
      </c>
      <c r="L53" s="158"/>
      <c r="M53" s="159"/>
      <c r="N53" s="159"/>
      <c r="O53" s="164"/>
    </row>
    <row r="54" spans="2:15" ht="12" customHeight="1" x14ac:dyDescent="0.15">
      <c r="B54" s="20" t="s">
        <v>91</v>
      </c>
      <c r="C54" s="129" t="s">
        <v>190</v>
      </c>
      <c r="D54" s="10"/>
      <c r="E54" s="112"/>
      <c r="F54" s="33" t="s">
        <v>192</v>
      </c>
      <c r="G54" s="34"/>
      <c r="H54" s="43"/>
      <c r="I54" s="43"/>
      <c r="J54" s="43"/>
      <c r="K54" s="26" t="s">
        <v>194</v>
      </c>
      <c r="L54" s="158"/>
      <c r="M54" s="159"/>
      <c r="N54" s="159"/>
      <c r="O54" s="164"/>
    </row>
    <row r="55" spans="2:15" ht="12" customHeight="1" x14ac:dyDescent="0.15">
      <c r="B55" s="20" t="s">
        <v>125</v>
      </c>
      <c r="C55" s="130" t="s">
        <v>127</v>
      </c>
      <c r="D55" s="10"/>
      <c r="E55" s="112"/>
      <c r="F55" s="33" t="s">
        <v>193</v>
      </c>
      <c r="G55" s="34"/>
      <c r="H55" s="30"/>
      <c r="I55" s="32"/>
      <c r="J55" s="30"/>
      <c r="K55" s="35" t="s">
        <v>4</v>
      </c>
      <c r="L55" s="165"/>
      <c r="M55" s="166" t="s">
        <v>232</v>
      </c>
      <c r="N55" s="166"/>
      <c r="O55" s="167"/>
    </row>
    <row r="56" spans="2:15" ht="12" customHeight="1" x14ac:dyDescent="0.15">
      <c r="B56" s="20" t="s">
        <v>93</v>
      </c>
      <c r="C56" s="111"/>
      <c r="D56" s="10"/>
      <c r="E56" s="112"/>
      <c r="F56" s="26"/>
      <c r="G56" s="34"/>
      <c r="H56" s="30"/>
      <c r="I56" s="30"/>
      <c r="J56" s="43"/>
      <c r="K56" s="108"/>
      <c r="L56" s="158"/>
      <c r="M56" s="159"/>
      <c r="N56" s="159"/>
      <c r="O56" s="31"/>
    </row>
    <row r="57" spans="2:15" ht="12" customHeight="1" thickBot="1" x14ac:dyDescent="0.2">
      <c r="B57" s="21"/>
      <c r="C57" s="113"/>
      <c r="D57" s="11"/>
      <c r="E57" s="12"/>
      <c r="F57" s="36"/>
      <c r="G57" s="38"/>
      <c r="H57" s="37"/>
      <c r="I57" s="37"/>
      <c r="J57" s="44"/>
      <c r="K57" s="109" t="s">
        <v>2</v>
      </c>
      <c r="L57" s="184">
        <v>46266</v>
      </c>
      <c r="M57" s="161"/>
      <c r="N57" s="161"/>
      <c r="O57" s="39" t="s">
        <v>179</v>
      </c>
    </row>
    <row r="58" spans="2:15" ht="12" customHeight="1" x14ac:dyDescent="0.15">
      <c r="H58" s="4"/>
      <c r="I58" s="4"/>
      <c r="J58" s="4"/>
    </row>
    <row r="59" spans="2:15" ht="12" customHeight="1" x14ac:dyDescent="0.15">
      <c r="J59" s="4"/>
    </row>
  </sheetData>
  <sheetProtection algorithmName="SHA-512" hashValue="YflQKjeGc6yiOto4/aXmRXl8hchJcd5gxbvqfuynjfC6snfcV/yu/bTl/P2b0+81XVG4NHefXtWJjxi7eKhtVw==" saltValue="i/eR4j1kKOnrhSfvbfpnEQ==" spinCount="100000" sheet="1" objects="1" scenarios="1"/>
  <mergeCells count="5">
    <mergeCell ref="J6:L6"/>
    <mergeCell ref="N6:O6"/>
    <mergeCell ref="B8:F8"/>
    <mergeCell ref="G8:O8"/>
    <mergeCell ref="B46:O46"/>
  </mergeCells>
  <conditionalFormatting sqref="F10:F45">
    <cfRule type="cellIs" dxfId="10" priority="9" operator="equal">
      <formula>"EXPIRED"</formula>
    </cfRule>
  </conditionalFormatting>
  <conditionalFormatting sqref="G10:I45">
    <cfRule type="cellIs" dxfId="9" priority="1" operator="lessThan">
      <formula>12</formula>
    </cfRule>
    <cfRule type="cellIs" dxfId="8" priority="2" operator="greaterThanOrEqual">
      <formula>12</formula>
    </cfRule>
  </conditionalFormatting>
  <conditionalFormatting sqref="J10:J45">
    <cfRule type="cellIs" dxfId="7" priority="12" operator="greaterThan">
      <formula>0</formula>
    </cfRule>
  </conditionalFormatting>
  <conditionalFormatting sqref="K10:K45">
    <cfRule type="cellIs" dxfId="6" priority="8" operator="greaterThanOrEqual">
      <formula>24</formula>
    </cfRule>
    <cfRule type="cellIs" dxfId="5" priority="13" operator="lessThan">
      <formula>24</formula>
    </cfRule>
  </conditionalFormatting>
  <conditionalFormatting sqref="L10:L45">
    <cfRule type="cellIs" dxfId="4" priority="14" operator="lessThan">
      <formula>12</formula>
    </cfRule>
    <cfRule type="cellIs" dxfId="3" priority="15" operator="greaterThanOrEqual">
      <formula>12</formula>
    </cfRule>
  </conditionalFormatting>
  <conditionalFormatting sqref="M10:M45">
    <cfRule type="cellIs" dxfId="2" priority="7" operator="greaterThanOrEqual">
      <formula>2</formula>
    </cfRule>
    <cfRule type="cellIs" dxfId="1" priority="11" operator="lessThan">
      <formula>2</formula>
    </cfRule>
  </conditionalFormatting>
  <conditionalFormatting sqref="O10:O45">
    <cfRule type="cellIs" dxfId="0" priority="10" operator="equal">
      <formula>"NO"</formula>
    </cfRule>
  </conditionalFormatting>
  <dataValidations count="3">
    <dataValidation type="list" allowBlank="1" showInputMessage="1" showErrorMessage="1" sqref="O10:O45" xr:uid="{180409CE-57EE-4AE6-87D1-0A0F31C9B205}">
      <formula1>$P$17:$P$18</formula1>
    </dataValidation>
    <dataValidation type="list" showInputMessage="1" showErrorMessage="1" sqref="N10:N45" xr:uid="{B4B3D6BA-C23E-4A0B-B870-85B5D7E2DB4E}">
      <formula1>$P$20:$P$24</formula1>
    </dataValidation>
    <dataValidation type="list" allowBlank="1" showInputMessage="1" showErrorMessage="1" promptTitle="TESTING" sqref="E10:E45" xr:uid="{9797E536-BF56-42CD-AD16-2D7570E519DA}">
      <formula1>$P$10:$P$15</formula1>
    </dataValidation>
  </dataValidations>
  <hyperlinks>
    <hyperlink ref="C55" r:id="rId1" xr:uid="{B8A2A6FE-1E84-4119-A865-91B45C998750}"/>
    <hyperlink ref="C50" r:id="rId2" xr:uid="{98CFB40C-6ACA-4A24-A5D4-ACB00F68F855}"/>
  </hyperlinks>
  <pageMargins left="0.45" right="0.45" top="0.3" bottom="0.5" header="0.26" footer="0.26"/>
  <pageSetup scale="83" orientation="portrait" r:id="rId3"/>
  <headerFooter alignWithMargins="0">
    <oddFooter>&amp;C&amp;"Arial,Italic"&amp;9If you have any questions, please contact me.  We, on behalf of the ACHA, will make all final rulings regarding player eligibility.                &amp;"Arial,Bold"Brian and Chris</oddFooter>
  </headerFooter>
  <drawing r:id="rId4"/>
  <legacy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1-NOTES</vt:lpstr>
      <vt:lpstr>2-FALL 2026</vt:lpstr>
      <vt:lpstr>3-Signature Sheet</vt:lpstr>
      <vt:lpstr>4-ACHA NIL Policy</vt:lpstr>
      <vt:lpstr>5-TRANSFERS</vt:lpstr>
      <vt:lpstr>6-Sample</vt:lpstr>
      <vt:lpstr>'1-NOTES'!Print_Area</vt:lpstr>
      <vt:lpstr>'2-FALL 2026'!Print_Area</vt:lpstr>
      <vt:lpstr>'3-Signature Sheet'!Print_Area</vt:lpstr>
      <vt:lpstr>'4-ACHA NIL Policy'!Print_Area</vt:lpstr>
      <vt:lpstr>'5-TRANSFERS'!Print_Area</vt:lpstr>
      <vt:lpstr>'6-Sample'!Print_Area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M1 Fall Eligibility Form</dc:title>
  <dc:creator>ACHA</dc:creator>
  <cp:lastModifiedBy>Craig Barnett</cp:lastModifiedBy>
  <cp:lastPrinted>2026-08-20T06:51:55Z</cp:lastPrinted>
  <dcterms:created xsi:type="dcterms:W3CDTF">2000-11-29T13:43:56Z</dcterms:created>
  <dcterms:modified xsi:type="dcterms:W3CDTF">2026-08-24T13:28:54Z</dcterms:modified>
</cp:coreProperties>
</file>